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53\"/>
    </mc:Choice>
  </mc:AlternateContent>
  <bookViews>
    <workbookView xWindow="375" yWindow="45" windowWidth="10350" windowHeight="9240" activeTab="3"/>
  </bookViews>
  <sheets>
    <sheet name="例題" sheetId="1" r:id="rId1"/>
    <sheet name="例題答え" sheetId="2" r:id="rId2"/>
    <sheet name="参考問題" sheetId="4" r:id="rId3"/>
    <sheet name="参考答え" sheetId="3" r:id="rId4"/>
  </sheets>
  <calcPr calcId="152511"/>
</workbook>
</file>

<file path=xl/calcChain.xml><?xml version="1.0" encoding="utf-8"?>
<calcChain xmlns="http://schemas.openxmlformats.org/spreadsheetml/2006/main">
  <c r="C3" i="4" l="1"/>
  <c r="C3" i="3"/>
  <c r="B3" i="4"/>
  <c r="B3" i="3"/>
  <c r="E8" i="3"/>
  <c r="A5" i="2"/>
  <c r="C4" i="3" l="1"/>
  <c r="C5" i="3"/>
  <c r="C6" i="3"/>
  <c r="E3" i="3"/>
  <c r="E7" i="3" s="1"/>
  <c r="B4" i="3"/>
  <c r="B5" i="3"/>
  <c r="B6" i="3"/>
  <c r="E4" i="3"/>
  <c r="E5" i="3"/>
  <c r="E6" i="3"/>
  <c r="E9" i="3" l="1"/>
</calcChain>
</file>

<file path=xl/sharedStrings.xml><?xml version="1.0" encoding="utf-8"?>
<sst xmlns="http://schemas.openxmlformats.org/spreadsheetml/2006/main" count="76" uniqueCount="38">
  <si>
    <t>↓コードを入力</t>
    <rPh sb="5" eb="7">
      <t>ニュ</t>
    </rPh>
    <phoneticPr fontId="2"/>
  </si>
  <si>
    <t>コード</t>
    <phoneticPr fontId="2"/>
  </si>
  <si>
    <t>単価</t>
    <rPh sb="0" eb="2">
      <t>タンカ</t>
    </rPh>
    <phoneticPr fontId="2"/>
  </si>
  <si>
    <t>商品名</t>
    <rPh sb="0" eb="3">
      <t>ショウヒンメイ</t>
    </rPh>
    <phoneticPr fontId="2"/>
  </si>
  <si>
    <t>ボールペン</t>
  </si>
  <si>
    <t>ノート</t>
  </si>
  <si>
    <t>消しゴム</t>
    <rPh sb="0" eb="1">
      <t>ケ</t>
    </rPh>
    <phoneticPr fontId="2"/>
  </si>
  <si>
    <t>シャープペン</t>
    <phoneticPr fontId="2"/>
  </si>
  <si>
    <t>バインダー</t>
    <phoneticPr fontId="2"/>
  </si>
  <si>
    <t>B1</t>
    <phoneticPr fontId="2"/>
  </si>
  <si>
    <t>B2</t>
  </si>
  <si>
    <t>B3</t>
  </si>
  <si>
    <t>B4</t>
  </si>
  <si>
    <t>B5</t>
  </si>
  <si>
    <t>B4</t>
    <phoneticPr fontId="2"/>
  </si>
  <si>
    <t>↓商品名を表示</t>
    <rPh sb="1" eb="4">
      <t>ショウヒンメイ</t>
    </rPh>
    <rPh sb="5" eb="7">
      <t>ヒョウジ</t>
    </rPh>
    <phoneticPr fontId="2"/>
  </si>
  <si>
    <t>コード</t>
    <phoneticPr fontId="2"/>
  </si>
  <si>
    <t>B1</t>
    <phoneticPr fontId="2"/>
  </si>
  <si>
    <t>シャープペン</t>
    <phoneticPr fontId="2"/>
  </si>
  <si>
    <t>バインダー</t>
    <phoneticPr fontId="2"/>
  </si>
  <si>
    <t>コード</t>
    <phoneticPr fontId="2"/>
  </si>
  <si>
    <t>商品名</t>
    <rPh sb="0" eb="2">
      <t>ショウヒン</t>
    </rPh>
    <rPh sb="2" eb="3">
      <t>メイ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</si>
  <si>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</si>
  <si>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</si>
  <si>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</si>
  <si>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ゴウ</t>
    </rPh>
    <rPh sb="2" eb="3">
      <t>ケイ</t>
    </rPh>
    <phoneticPr fontId="2"/>
  </si>
  <si>
    <t>お見積書</t>
    <rPh sb="1" eb="4">
      <t>ミツモリショ</t>
    </rPh>
    <phoneticPr fontId="2"/>
  </si>
  <si>
    <t>B2</t>
    <phoneticPr fontId="2"/>
  </si>
  <si>
    <t>コード</t>
    <phoneticPr fontId="2"/>
  </si>
  <si>
    <t>コード</t>
    <phoneticPr fontId="2"/>
  </si>
  <si>
    <t>B1</t>
    <phoneticPr fontId="2"/>
  </si>
  <si>
    <t>シャープペン</t>
    <phoneticPr fontId="2"/>
  </si>
  <si>
    <t>バインダー</t>
    <phoneticPr fontId="2"/>
  </si>
  <si>
    <t>B1</t>
    <phoneticPr fontId="2"/>
  </si>
  <si>
    <t>B4</t>
    <phoneticPr fontId="2"/>
  </si>
  <si>
    <t>B3</t>
    <phoneticPr fontId="2"/>
  </si>
  <si>
    <t>B5</t>
    <phoneticPr fontId="2"/>
  </si>
  <si>
    <t>消費税（8%）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</si>
</sst>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  <font>
      <sz val="14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0" fontId="3" fillId="4" borderId="1" xfId="0" applyFont="1" applyFill="1" applyBorder="1">
      <alignment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>
      <alignment vertical="center"/>
    </xf>
    <xf numFmtId="0" fontId="3" fillId="4" borderId="9" xfId="0" applyFont="1" applyFill="1" applyBorder="1" applyAlignment="1">
      <alignment horizontal="center" vertical="center"/>
    </xf>
    <xf numFmtId="0" fontId="3" fillId="5" borderId="10" xfId="0" applyFont="1" applyFill="1" applyBorder="1">
      <alignment vertical="center"/>
    </xf>
    <xf numFmtId="0" fontId="3" fillId="6" borderId="10" xfId="0" applyFont="1" applyFill="1" applyBorder="1">
      <alignment vertical="center"/>
    </xf>
    <xf numFmtId="0" fontId="4" fillId="3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38" fontId="3" fillId="0" borderId="0" xfId="1" applyFont="1" applyFill="1" applyBorder="1">
      <alignment vertical="center"/>
    </xf>
    <xf numFmtId="38" fontId="3" fillId="0" borderId="11" xfId="1" applyFont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4" fillId="6" borderId="11" xfId="0" applyFont="1" applyFill="1" applyBorder="1" applyAlignment="1">
      <alignment horizontal="center" vertical="center"/>
    </xf>
    <xf numFmtId="0" fontId="4" fillId="6" borderId="1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C14" sqref="C14"/>
    </sheetView>
  </sheetViews>
  <sheetFormatPr defaultRowHeight="19.5"/>
  <cols>
    <col min="1" max="1" width="19" style="1" customWidth="1"/>
    <col min="2" max="2" width="4.5" style="1" customWidth="1"/>
    <col min="3" max="4" width="7.375" style="1" customWidth="1"/>
    <col min="5" max="5" width="17.75" style="1" customWidth="1"/>
    <col min="6" max="16384" width="9" style="1"/>
  </cols>
  <sheetData>
    <row r="1" spans="1:5" ht="20.25" thickBot="1">
      <c r="A1" s="1" t="s">
        <v>0</v>
      </c>
      <c r="C1" s="2" t="s">
        <v>1</v>
      </c>
      <c r="D1" s="3" t="s">
        <v>2</v>
      </c>
      <c r="E1" s="4" t="s">
        <v>3</v>
      </c>
    </row>
    <row r="2" spans="1:5" ht="20.25" thickBot="1">
      <c r="A2" s="17" t="s">
        <v>14</v>
      </c>
      <c r="C2" s="11" t="s">
        <v>9</v>
      </c>
      <c r="D2" s="12">
        <v>500</v>
      </c>
      <c r="E2" s="13" t="s">
        <v>4</v>
      </c>
    </row>
    <row r="3" spans="1:5">
      <c r="C3" s="11" t="s">
        <v>10</v>
      </c>
      <c r="D3" s="12">
        <v>300</v>
      </c>
      <c r="E3" s="13" t="s">
        <v>7</v>
      </c>
    </row>
    <row r="4" spans="1:5" ht="20.25" thickBot="1">
      <c r="A4" s="1" t="s">
        <v>15</v>
      </c>
      <c r="C4" s="11" t="s">
        <v>11</v>
      </c>
      <c r="D4" s="12">
        <v>200</v>
      </c>
      <c r="E4" s="13" t="s">
        <v>5</v>
      </c>
    </row>
    <row r="5" spans="1:5" ht="20.25" thickBot="1">
      <c r="A5" s="18"/>
      <c r="C5" s="11" t="s">
        <v>12</v>
      </c>
      <c r="D5" s="12">
        <v>400</v>
      </c>
      <c r="E5" s="13" t="s">
        <v>8</v>
      </c>
    </row>
    <row r="6" spans="1:5" ht="20.25" thickBot="1">
      <c r="C6" s="14" t="s">
        <v>13</v>
      </c>
      <c r="D6" s="15">
        <v>180</v>
      </c>
      <c r="E6" s="16" t="s">
        <v>6</v>
      </c>
    </row>
  </sheetData>
  <phoneticPr fontId="2"/>
  <pageMargins left="0.75" right="0.75" top="1" bottom="1" header="0.51200000000000001" footer="0.5120000000000000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A5" sqref="A5"/>
    </sheetView>
  </sheetViews>
  <sheetFormatPr defaultRowHeight="19.5"/>
  <cols>
    <col min="1" max="1" width="19" style="1" customWidth="1"/>
    <col min="2" max="2" width="4.5" style="1" customWidth="1"/>
    <col min="3" max="4" width="7.375" style="1" customWidth="1"/>
    <col min="5" max="5" width="17.75" style="1" customWidth="1"/>
    <col min="6" max="16384" width="9" style="1"/>
  </cols>
  <sheetData>
    <row r="1" spans="1:5" ht="20.25" thickBot="1">
      <c r="A1" s="1" t="s">
        <v>0</v>
      </c>
      <c r="C1" s="2" t="s">
        <v>16</v>
      </c>
      <c r="D1" s="3" t="s">
        <v>2</v>
      </c>
      <c r="E1" s="4" t="s">
        <v>3</v>
      </c>
    </row>
    <row r="2" spans="1:5" ht="20.25" thickBot="1">
      <c r="A2" s="17" t="s">
        <v>14</v>
      </c>
      <c r="C2" s="11" t="s">
        <v>17</v>
      </c>
      <c r="D2" s="12">
        <v>500</v>
      </c>
      <c r="E2" s="13" t="s">
        <v>4</v>
      </c>
    </row>
    <row r="3" spans="1:5">
      <c r="C3" s="11" t="s">
        <v>10</v>
      </c>
      <c r="D3" s="12">
        <v>300</v>
      </c>
      <c r="E3" s="13" t="s">
        <v>18</v>
      </c>
    </row>
    <row r="4" spans="1:5" ht="20.25" thickBot="1">
      <c r="A4" s="1" t="s">
        <v>15</v>
      </c>
      <c r="C4" s="11" t="s">
        <v>11</v>
      </c>
      <c r="D4" s="12">
        <v>200</v>
      </c>
      <c r="E4" s="13" t="s">
        <v>5</v>
      </c>
    </row>
    <row r="5" spans="1:5" ht="20.25" thickBot="1">
      <c r="A5" s="18" t="str">
        <f>VLOOKUP(A2,C2:E6,3,FALSE)</f>
        <v>バインダー</v>
      </c>
      <c r="C5" s="11" t="s">
        <v>12</v>
      </c>
      <c r="D5" s="12">
        <v>400</v>
      </c>
      <c r="E5" s="13" t="s">
        <v>19</v>
      </c>
    </row>
    <row r="6" spans="1:5" ht="20.25" thickBot="1">
      <c r="C6" s="14" t="s">
        <v>13</v>
      </c>
      <c r="D6" s="15">
        <v>180</v>
      </c>
      <c r="E6" s="16" t="s">
        <v>6</v>
      </c>
    </row>
  </sheetData>
  <phoneticPr fontId="2"/>
  <pageMargins left="0.75" right="0.75" top="1" bottom="1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workbookViewId="0">
      <selection activeCell="H10" sqref="H10"/>
    </sheetView>
  </sheetViews>
  <sheetFormatPr defaultRowHeight="19.5"/>
  <cols>
    <col min="1" max="1" width="9.375" style="1" customWidth="1"/>
    <col min="2" max="2" width="16.25" style="1" customWidth="1"/>
    <col min="3" max="3" width="12" style="1" customWidth="1"/>
    <col min="4" max="6" width="1.875" style="1" customWidth="1"/>
    <col min="7" max="7" width="9" style="1"/>
    <col min="8" max="8" width="5.5" style="1" bestFit="1" customWidth="1"/>
    <col min="9" max="9" width="12.875" style="1" customWidth="1"/>
    <col min="10" max="16384" width="9" style="1"/>
  </cols>
  <sheetData>
    <row r="1" spans="1:9" ht="22.5">
      <c r="B1" s="28" t="s">
        <v>26</v>
      </c>
      <c r="G1" s="2" t="s">
        <v>28</v>
      </c>
      <c r="H1" s="3" t="s">
        <v>2</v>
      </c>
      <c r="I1" s="4" t="s">
        <v>3</v>
      </c>
    </row>
    <row r="2" spans="1:9">
      <c r="A2" s="19" t="s">
        <v>29</v>
      </c>
      <c r="B2" s="19" t="s">
        <v>21</v>
      </c>
      <c r="C2" s="19" t="s">
        <v>2</v>
      </c>
      <c r="D2" s="20"/>
      <c r="E2" s="20"/>
      <c r="G2" s="5" t="s">
        <v>30</v>
      </c>
      <c r="H2" s="6">
        <v>500</v>
      </c>
      <c r="I2" s="7" t="s">
        <v>4</v>
      </c>
    </row>
    <row r="3" spans="1:9">
      <c r="A3" s="21" t="s">
        <v>33</v>
      </c>
      <c r="B3" s="22" t="str">
        <f>VLOOKUP(A3,$G$2:$I$6,3,FALSE)</f>
        <v>ボールペン</v>
      </c>
      <c r="C3" s="22">
        <f>VLOOKUP(A3,$G$2:$I$6,2,FALSE)</f>
        <v>500</v>
      </c>
      <c r="D3" s="23"/>
      <c r="E3" s="23"/>
      <c r="G3" s="5" t="s">
        <v>10</v>
      </c>
      <c r="H3" s="6">
        <v>300</v>
      </c>
      <c r="I3" s="7" t="s">
        <v>31</v>
      </c>
    </row>
    <row r="4" spans="1:9">
      <c r="A4" s="21"/>
      <c r="B4" s="22"/>
      <c r="C4" s="24"/>
      <c r="D4" s="23"/>
      <c r="E4" s="23"/>
      <c r="G4" s="5" t="s">
        <v>11</v>
      </c>
      <c r="H4" s="6">
        <v>200</v>
      </c>
      <c r="I4" s="7" t="s">
        <v>5</v>
      </c>
    </row>
    <row r="5" spans="1:9">
      <c r="A5" s="21"/>
      <c r="B5" s="22"/>
      <c r="C5" s="24"/>
      <c r="D5" s="23"/>
      <c r="E5" s="23"/>
      <c r="G5" s="5" t="s">
        <v>12</v>
      </c>
      <c r="H5" s="6">
        <v>400</v>
      </c>
      <c r="I5" s="7" t="s">
        <v>32</v>
      </c>
    </row>
    <row r="6" spans="1:9" ht="20.25" thickBot="1">
      <c r="A6" s="21"/>
      <c r="B6" s="22"/>
      <c r="C6" s="24"/>
      <c r="D6" s="23"/>
      <c r="E6" s="23"/>
      <c r="G6" s="8" t="s">
        <v>13</v>
      </c>
      <c r="H6" s="9">
        <v>180</v>
      </c>
      <c r="I6" s="10" t="s">
        <v>6</v>
      </c>
    </row>
    <row r="7" spans="1:9">
      <c r="A7" s="25"/>
      <c r="B7" s="26"/>
      <c r="C7" s="23"/>
      <c r="D7" s="23"/>
      <c r="E7" s="23"/>
    </row>
    <row r="8" spans="1:9">
      <c r="A8" s="25"/>
      <c r="B8" s="26"/>
      <c r="C8" s="23"/>
      <c r="D8" s="23"/>
      <c r="E8" s="23"/>
    </row>
    <row r="9" spans="1:9">
      <c r="A9" s="26"/>
      <c r="B9" s="26"/>
      <c r="C9" s="27"/>
      <c r="D9" s="27"/>
      <c r="E9" s="23"/>
    </row>
    <row r="10" spans="1:9">
      <c r="A10" s="26"/>
      <c r="B10" s="26"/>
      <c r="C10" s="27"/>
      <c r="D10" s="27"/>
      <c r="E10" s="23"/>
    </row>
    <row r="11" spans="1:9">
      <c r="A11" s="26"/>
      <c r="B11" s="26"/>
      <c r="C11" s="27"/>
      <c r="D11" s="27"/>
      <c r="E11" s="23"/>
    </row>
  </sheetData>
  <mergeCells count="3">
    <mergeCell ref="C9:D9"/>
    <mergeCell ref="C10:D10"/>
    <mergeCell ref="C11:D11"/>
  </mergeCells>
  <phoneticPr fontId="2"/>
  <pageMargins left="0.75" right="0.75" top="1" bottom="1" header="0.51200000000000001" footer="0.5120000000000000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I10" sqref="I10"/>
    </sheetView>
  </sheetViews>
  <sheetFormatPr defaultRowHeight="19.5"/>
  <cols>
    <col min="1" max="1" width="9" style="1"/>
    <col min="2" max="2" width="13.75" style="1" bestFit="1" customWidth="1"/>
    <col min="3" max="5" width="9" style="1"/>
    <col min="6" max="6" width="3.375" style="1" customWidth="1"/>
    <col min="7" max="7" width="9" style="1"/>
    <col min="8" max="8" width="5.5" style="1" bestFit="1" customWidth="1"/>
    <col min="9" max="9" width="12.875" style="1" customWidth="1"/>
    <col min="10" max="16384" width="9" style="1"/>
  </cols>
  <sheetData>
    <row r="1" spans="1:9">
      <c r="B1" s="1" t="s">
        <v>26</v>
      </c>
      <c r="G1" s="2" t="s">
        <v>1</v>
      </c>
      <c r="H1" s="3" t="s">
        <v>2</v>
      </c>
      <c r="I1" s="4" t="s">
        <v>3</v>
      </c>
    </row>
    <row r="2" spans="1:9">
      <c r="A2" s="29" t="s">
        <v>20</v>
      </c>
      <c r="B2" s="29" t="s">
        <v>21</v>
      </c>
      <c r="C2" s="29" t="s">
        <v>2</v>
      </c>
      <c r="D2" s="29" t="s">
        <v>22</v>
      </c>
      <c r="E2" s="29" t="s">
        <v>23</v>
      </c>
      <c r="G2" s="5" t="s">
        <v>9</v>
      </c>
      <c r="H2" s="6">
        <v>500</v>
      </c>
      <c r="I2" s="7" t="s">
        <v>4</v>
      </c>
    </row>
    <row r="3" spans="1:9">
      <c r="A3" s="21" t="s">
        <v>27</v>
      </c>
      <c r="B3" s="22" t="str">
        <f>VLOOKUP(A3,$G$2:$I$6,3,FALSE)</f>
        <v>シャープペン</v>
      </c>
      <c r="C3" s="22">
        <f>VLOOKUP(A3,$G$2:$I$6,2,FALSE)</f>
        <v>300</v>
      </c>
      <c r="D3" s="24">
        <v>2</v>
      </c>
      <c r="E3" s="24">
        <f>C3*D3</f>
        <v>600</v>
      </c>
      <c r="G3" s="5" t="s">
        <v>10</v>
      </c>
      <c r="H3" s="6">
        <v>300</v>
      </c>
      <c r="I3" s="7" t="s">
        <v>7</v>
      </c>
    </row>
    <row r="4" spans="1:9">
      <c r="A4" s="21" t="s">
        <v>35</v>
      </c>
      <c r="B4" s="22" t="str">
        <f>VLOOKUP(A4,$G$2:$I$6,3,FALSE)</f>
        <v>ノート</v>
      </c>
      <c r="C4" s="22">
        <f>VLOOKUP(A4,$G$2:$I$6,2,FALSE)</f>
        <v>200</v>
      </c>
      <c r="D4" s="24">
        <v>3</v>
      </c>
      <c r="E4" s="24">
        <f>C4*D4</f>
        <v>600</v>
      </c>
      <c r="G4" s="5" t="s">
        <v>11</v>
      </c>
      <c r="H4" s="6">
        <v>200</v>
      </c>
      <c r="I4" s="7" t="s">
        <v>5</v>
      </c>
    </row>
    <row r="5" spans="1:9">
      <c r="A5" s="21" t="s">
        <v>34</v>
      </c>
      <c r="B5" s="22" t="str">
        <f>VLOOKUP(A5,$G$2:$I$6,3,FALSE)</f>
        <v>バインダー</v>
      </c>
      <c r="C5" s="22">
        <f>VLOOKUP(A5,$G$2:$I$6,2,FALSE)</f>
        <v>400</v>
      </c>
      <c r="D5" s="24">
        <v>1</v>
      </c>
      <c r="E5" s="24">
        <f>C5*D5</f>
        <v>400</v>
      </c>
      <c r="G5" s="5" t="s">
        <v>12</v>
      </c>
      <c r="H5" s="6">
        <v>400</v>
      </c>
      <c r="I5" s="7" t="s">
        <v>8</v>
      </c>
    </row>
    <row r="6" spans="1:9" ht="20.25" thickBot="1">
      <c r="A6" s="21" t="s">
        <v>36</v>
      </c>
      <c r="B6" s="22" t="str">
        <f>VLOOKUP(A6,$G$2:$I$6,3,FALSE)</f>
        <v>消しゴム</v>
      </c>
      <c r="C6" s="22">
        <f>VLOOKUP(A6,$G$2:$I$6,2,FALSE)</f>
        <v>180</v>
      </c>
      <c r="D6" s="24">
        <v>3</v>
      </c>
      <c r="E6" s="24">
        <f>C6*D6</f>
        <v>540</v>
      </c>
      <c r="G6" s="8" t="s">
        <v>13</v>
      </c>
      <c r="H6" s="9">
        <v>180</v>
      </c>
      <c r="I6" s="10" t="s">
        <v>6</v>
      </c>
    </row>
    <row r="7" spans="1:9">
      <c r="C7" s="30" t="s">
        <v>24</v>
      </c>
      <c r="D7" s="30"/>
      <c r="E7" s="24">
        <f>SUM(E3:E6)</f>
        <v>2140</v>
      </c>
    </row>
    <row r="8" spans="1:9">
      <c r="C8" s="30" t="s">
        <v>37</v>
      </c>
      <c r="D8" s="30"/>
      <c r="E8" s="24">
        <f>E7*0.08</f>
        <v>171.20000000000002</v>
      </c>
    </row>
    <row r="9" spans="1:9">
      <c r="C9" s="30" t="s">
        <v>25</v>
      </c>
      <c r="D9" s="30"/>
      <c r="E9" s="24">
        <f>SUM(E7:E8)</f>
        <v>2311.1999999999998</v>
      </c>
    </row>
  </sheetData>
  <mergeCells count="3">
    <mergeCell ref="C7:D7"/>
    <mergeCell ref="C8:D8"/>
    <mergeCell ref="C9:D9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例題</vt:lpstr>
      <vt:lpstr>例題答え</vt:lpstr>
      <vt:lpstr>参考問題</vt:lpstr>
      <vt:lpstr>参考答え</vt:lpstr>
    </vt:vector>
  </TitlesOfParts>
  <Company>個人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VLOOKUP</dc:title>
  <dc:creator>Yuko　Yamaguchi</dc:creator>
  <cp:lastModifiedBy>nekogenki</cp:lastModifiedBy>
  <dcterms:created xsi:type="dcterms:W3CDTF">2005-11-03T00:44:52Z</dcterms:created>
  <dcterms:modified xsi:type="dcterms:W3CDTF">2014-03-12T05:13:35Z</dcterms:modified>
</cp:coreProperties>
</file>