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36\"/>
    </mc:Choice>
  </mc:AlternateContent>
  <bookViews>
    <workbookView xWindow="315" yWindow="120" windowWidth="9390" windowHeight="9240" activeTab="2"/>
  </bookViews>
  <sheets>
    <sheet name="問題" sheetId="4" r:id="rId1"/>
    <sheet name="NUMBERSTRING関数" sheetId="5" r:id="rId2"/>
    <sheet name="ユーザー定義" sheetId="6" r:id="rId3"/>
  </sheets>
  <calcPr calcId="152511"/>
</workbook>
</file>

<file path=xl/calcChain.xml><?xml version="1.0" encoding="utf-8"?>
<calcChain xmlns="http://schemas.openxmlformats.org/spreadsheetml/2006/main">
  <c r="B14" i="5" l="1"/>
  <c r="B20" i="6"/>
  <c r="B19" i="6"/>
  <c r="B18" i="6"/>
  <c r="B16" i="6" l="1"/>
  <c r="E9" i="6"/>
  <c r="E8" i="6"/>
  <c r="E7" i="6"/>
  <c r="E6" i="6"/>
  <c r="E10" i="6" s="1"/>
  <c r="E6" i="5"/>
  <c r="E7" i="5"/>
  <c r="E8" i="5"/>
  <c r="E9" i="5"/>
  <c r="E10" i="5"/>
  <c r="E11" i="5" s="1"/>
  <c r="B16" i="5"/>
  <c r="B16" i="4"/>
  <c r="E6" i="4"/>
  <c r="E7" i="4"/>
  <c r="E10" i="4" s="1"/>
  <c r="E8" i="4"/>
  <c r="E9" i="4"/>
  <c r="E11" i="6" l="1"/>
  <c r="E12" i="6" s="1"/>
  <c r="B14" i="6" s="1"/>
  <c r="E11" i="4"/>
  <c r="E12" i="4"/>
  <c r="B14" i="4" s="1"/>
  <c r="E12" i="5"/>
  <c r="B18" i="5" l="1"/>
  <c r="B20" i="5"/>
  <c r="B19" i="5"/>
</calcChain>
</file>

<file path=xl/sharedStrings.xml><?xml version="1.0" encoding="utf-8"?>
<sst xmlns="http://schemas.openxmlformats.org/spreadsheetml/2006/main" count="75" uniqueCount="30">
  <si>
    <t>御中</t>
    <rPh sb="0" eb="2">
      <t>オンチュウ</t>
    </rPh>
    <phoneticPr fontId="2"/>
  </si>
  <si>
    <t>区分名</t>
    <rPh sb="0" eb="2">
      <t>クブン</t>
    </rPh>
    <rPh sb="2" eb="3">
      <t>メイ</t>
    </rPh>
    <phoneticPr fontId="2"/>
  </si>
  <si>
    <t>商品名</t>
    <rPh sb="0" eb="3">
      <t>ショウヒンメイ</t>
    </rPh>
    <phoneticPr fontId="2"/>
  </si>
  <si>
    <t>数量</t>
    <rPh sb="0" eb="2">
      <t>スウリョウ</t>
    </rPh>
    <phoneticPr fontId="2"/>
  </si>
  <si>
    <t>販売単価</t>
    <rPh sb="0" eb="2">
      <t>ハンバイ</t>
    </rPh>
    <rPh sb="2" eb="4">
      <t>タンカ</t>
    </rPh>
    <phoneticPr fontId="2"/>
  </si>
  <si>
    <t>合計</t>
    <rPh sb="0" eb="2">
      <t>ゴウケイ</t>
    </rPh>
    <phoneticPr fontId="2"/>
  </si>
  <si>
    <t>本体</t>
    <rPh sb="0" eb="2">
      <t>ホンタイ</t>
    </rPh>
    <phoneticPr fontId="2"/>
  </si>
  <si>
    <t>御請求書</t>
    <rPh sb="0" eb="1">
      <t>ゴ</t>
    </rPh>
    <rPh sb="1" eb="4">
      <t>セイキュウショ</t>
    </rPh>
    <phoneticPr fontId="2"/>
  </si>
  <si>
    <t>消費税</t>
    <rPh sb="0" eb="3">
      <t>ショウヒゼイ</t>
    </rPh>
    <phoneticPr fontId="2"/>
  </si>
  <si>
    <t>総計</t>
    <rPh sb="0" eb="2">
      <t>ソウケイ</t>
    </rPh>
    <phoneticPr fontId="2"/>
  </si>
  <si>
    <t>ご請求額（税込み）</t>
    <rPh sb="1" eb="3">
      <t>セイキュウ</t>
    </rPh>
    <rPh sb="3" eb="4">
      <t>ガク</t>
    </rPh>
    <rPh sb="5" eb="7">
      <t>ゼイコ</t>
    </rPh>
    <phoneticPr fontId="2"/>
  </si>
  <si>
    <t>円也</t>
    <rPh sb="0" eb="1">
      <t>エン</t>
    </rPh>
    <rPh sb="1" eb="2">
      <t>ナリ</t>
    </rPh>
    <phoneticPr fontId="2"/>
  </si>
  <si>
    <t>までにご入金お願いします。</t>
    <rPh sb="4" eb="6">
      <t>ニュウキン</t>
    </rPh>
    <rPh sb="7" eb="8">
      <t>ネガ</t>
    </rPh>
    <phoneticPr fontId="2"/>
  </si>
  <si>
    <t>簡単エクセル</t>
    <rPh sb="0" eb="2">
      <t>カンタン</t>
    </rPh>
    <phoneticPr fontId="2"/>
  </si>
  <si>
    <t>NO.1001</t>
    <phoneticPr fontId="2"/>
  </si>
  <si>
    <t>ハードディスク</t>
    <phoneticPr fontId="2"/>
  </si>
  <si>
    <t>HDD80GB</t>
    <phoneticPr fontId="2"/>
  </si>
  <si>
    <t>プリンタ</t>
    <phoneticPr fontId="2"/>
  </si>
  <si>
    <t>PRT-123C</t>
    <phoneticPr fontId="2"/>
  </si>
  <si>
    <t>P4-2.0G EX</t>
    <phoneticPr fontId="2"/>
  </si>
  <si>
    <t xml:space="preserve">PC-TW5 </t>
    <phoneticPr fontId="2"/>
  </si>
  <si>
    <t>ハードディスク</t>
    <phoneticPr fontId="2"/>
  </si>
  <si>
    <t>HDD80GB</t>
    <phoneticPr fontId="2"/>
  </si>
  <si>
    <t>プリンタ</t>
    <phoneticPr fontId="2"/>
  </si>
  <si>
    <t>PRT-123C</t>
    <phoneticPr fontId="2"/>
  </si>
  <si>
    <t>P4-2.0G EX</t>
    <phoneticPr fontId="2"/>
  </si>
  <si>
    <t xml:space="preserve">PC-TW5 </t>
    <phoneticPr fontId="2"/>
  </si>
  <si>
    <t>表示形式1の場合</t>
    <rPh sb="0" eb="2">
      <t>ヒョウジ</t>
    </rPh>
    <rPh sb="2" eb="4">
      <t>ケイシキ</t>
    </rPh>
    <rPh sb="6" eb="8">
      <t>バアイ</t>
    </rPh>
    <phoneticPr fontId="2"/>
  </si>
  <si>
    <t>表示形式2の場合</t>
    <rPh sb="0" eb="2">
      <t>ヒョウジ</t>
    </rPh>
    <rPh sb="2" eb="4">
      <t>ケイシキ</t>
    </rPh>
    <rPh sb="6" eb="8">
      <t>バアイ</t>
    </rPh>
    <phoneticPr fontId="2"/>
  </si>
  <si>
    <t>表示形式3の場合</t>
    <rPh sb="0" eb="2">
      <t>ヒョウジ</t>
    </rPh>
    <rPh sb="2" eb="4">
      <t>ケイシキ</t>
    </rPh>
    <rPh sb="6" eb="8">
      <t>バアイ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</si>
</sst>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7" formatCode="yyyy&quot;年&quot;m&quot;月&quot;d&quot;日&quot;;@"/>
    <numFmt numFmtId="178" formatCode="m&quot;月&quot;d&quot;日&quot;;@"/>
    <numFmt numFmtId="179" formatCode="[DBNum1]General"/>
    <numFmt numFmtId="180" formatCode="[DBNum2]General"/>
    <numFmt numFmtId="181" formatCode="[DBNum3]General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メイリオ"/>
      <family val="3"/>
      <charset val="128"/>
    </font>
    <font>
      <sz val="12"/>
      <name val="メイリオ"/>
      <family val="3"/>
      <charset val="128"/>
    </font>
    <font>
      <sz val="14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>
      <alignment vertical="center"/>
    </xf>
    <xf numFmtId="0" fontId="3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31" fontId="4" fillId="0" borderId="0" xfId="0" applyNumberFormat="1" applyFont="1">
      <alignment vertical="center"/>
    </xf>
    <xf numFmtId="31" fontId="4" fillId="0" borderId="0" xfId="0" applyNumberFormat="1" applyFont="1" applyAlignment="1">
      <alignment horizontal="right" vertical="center"/>
    </xf>
    <xf numFmtId="0" fontId="4" fillId="0" borderId="1" xfId="0" applyFont="1" applyBorder="1" applyAlignment="1">
      <alignment horizontal="right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0" fontId="4" fillId="0" borderId="2" xfId="0" applyFont="1" applyBorder="1" applyAlignment="1">
      <alignment vertical="center"/>
    </xf>
    <xf numFmtId="38" fontId="4" fillId="0" borderId="2" xfId="0" applyNumberFormat="1" applyFont="1" applyBorder="1">
      <alignment vertical="center"/>
    </xf>
    <xf numFmtId="38" fontId="4" fillId="0" borderId="2" xfId="0" applyNumberFormat="1" applyFont="1" applyFill="1" applyBorder="1">
      <alignment vertical="center"/>
    </xf>
    <xf numFmtId="0" fontId="4" fillId="0" borderId="3" xfId="0" applyFont="1" applyBorder="1" applyAlignment="1">
      <alignment horizontal="center" vertical="center"/>
    </xf>
    <xf numFmtId="38" fontId="4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3" xfId="0" applyFont="1" applyBorder="1" applyAlignment="1">
      <alignment vertical="center"/>
    </xf>
    <xf numFmtId="14" fontId="3" fillId="0" borderId="0" xfId="0" applyNumberFormat="1" applyFont="1">
      <alignment vertical="center"/>
    </xf>
    <xf numFmtId="0" fontId="4" fillId="0" borderId="0" xfId="0" applyFont="1" applyAlignment="1">
      <alignment vertical="center"/>
    </xf>
    <xf numFmtId="177" fontId="3" fillId="0" borderId="0" xfId="0" applyNumberFormat="1" applyFont="1">
      <alignment vertical="center"/>
    </xf>
    <xf numFmtId="178" fontId="3" fillId="0" borderId="0" xfId="0" applyNumberFormat="1" applyFont="1">
      <alignment vertical="center"/>
    </xf>
    <xf numFmtId="179" fontId="4" fillId="0" borderId="3" xfId="0" applyNumberFormat="1" applyFont="1" applyBorder="1" applyAlignment="1">
      <alignment horizontal="right" vertical="center"/>
    </xf>
    <xf numFmtId="0" fontId="4" fillId="3" borderId="2" xfId="0" applyFont="1" applyFill="1" applyBorder="1">
      <alignment vertical="center"/>
    </xf>
    <xf numFmtId="0" fontId="4" fillId="4" borderId="2" xfId="0" applyFont="1" applyFill="1" applyBorder="1">
      <alignment vertical="center"/>
    </xf>
    <xf numFmtId="179" fontId="4" fillId="0" borderId="2" xfId="0" applyNumberFormat="1" applyFont="1" applyBorder="1" applyAlignment="1">
      <alignment horizontal="right" vertical="center"/>
    </xf>
    <xf numFmtId="180" fontId="4" fillId="0" borderId="2" xfId="0" applyNumberFormat="1" applyFont="1" applyBorder="1" applyAlignment="1">
      <alignment horizontal="right" vertical="center"/>
    </xf>
    <xf numFmtId="181" fontId="4" fillId="0" borderId="2" xfId="0" applyNumberFormat="1" applyFont="1" applyBorder="1" applyAlignment="1">
      <alignment horizontal="right" vertical="center"/>
    </xf>
    <xf numFmtId="38" fontId="5" fillId="0" borderId="3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38" fontId="5" fillId="3" borderId="2" xfId="0" applyNumberFormat="1" applyFont="1" applyFill="1" applyBorder="1" applyAlignment="1">
      <alignment horizontal="right" vertical="center"/>
    </xf>
    <xf numFmtId="0" fontId="5" fillId="3" borderId="2" xfId="0" applyFont="1" applyFill="1" applyBorder="1" applyAlignment="1">
      <alignment horizontal="right" vertical="center"/>
    </xf>
    <xf numFmtId="38" fontId="5" fillId="4" borderId="2" xfId="0" applyNumberFormat="1" applyFont="1" applyFill="1" applyBorder="1" applyAlignment="1">
      <alignment horizontal="right" vertical="center"/>
    </xf>
    <xf numFmtId="0" fontId="5" fillId="4" borderId="2" xfId="0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2" workbookViewId="0">
      <selection activeCell="G16" sqref="G16"/>
    </sheetView>
  </sheetViews>
  <sheetFormatPr defaultRowHeight="19.5"/>
  <cols>
    <col min="1" max="1" width="19.5" style="5" customWidth="1"/>
    <col min="2" max="2" width="14" style="5" customWidth="1"/>
    <col min="3" max="3" width="6.375" style="5" customWidth="1"/>
    <col min="4" max="4" width="9.875" style="5" customWidth="1"/>
    <col min="5" max="5" width="16.625" style="5" customWidth="1"/>
    <col min="6" max="16384" width="9" style="5"/>
  </cols>
  <sheetData>
    <row r="1" spans="1:5">
      <c r="A1" s="1" t="s">
        <v>7</v>
      </c>
      <c r="B1" s="1"/>
      <c r="C1" s="1"/>
      <c r="D1" s="4"/>
      <c r="E1" s="4" t="s">
        <v>14</v>
      </c>
    </row>
    <row r="2" spans="1:5">
      <c r="A2" s="6"/>
      <c r="E2" s="7">
        <v>41681</v>
      </c>
    </row>
    <row r="3" spans="1:5">
      <c r="A3" s="2" t="s">
        <v>13</v>
      </c>
      <c r="B3" s="8" t="s">
        <v>0</v>
      </c>
    </row>
    <row r="5" spans="1: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</row>
    <row r="6" spans="1:5">
      <c r="A6" s="9" t="s">
        <v>15</v>
      </c>
      <c r="B6" s="9" t="s">
        <v>16</v>
      </c>
      <c r="C6" s="9">
        <v>4</v>
      </c>
      <c r="D6" s="10">
        <v>13800</v>
      </c>
      <c r="E6" s="10">
        <f>D6*C6</f>
        <v>55200</v>
      </c>
    </row>
    <row r="7" spans="1:5">
      <c r="A7" s="9" t="s">
        <v>17</v>
      </c>
      <c r="B7" s="9" t="s">
        <v>18</v>
      </c>
      <c r="C7" s="9">
        <v>1</v>
      </c>
      <c r="D7" s="10">
        <v>34000</v>
      </c>
      <c r="E7" s="10">
        <f>D7*C7</f>
        <v>34000</v>
      </c>
    </row>
    <row r="8" spans="1:5">
      <c r="A8" s="9" t="s">
        <v>6</v>
      </c>
      <c r="B8" s="9" t="s">
        <v>19</v>
      </c>
      <c r="C8" s="9">
        <v>2</v>
      </c>
      <c r="D8" s="10">
        <v>146000</v>
      </c>
      <c r="E8" s="10">
        <f>D8*C8</f>
        <v>292000</v>
      </c>
    </row>
    <row r="9" spans="1:5">
      <c r="A9" s="9" t="s">
        <v>6</v>
      </c>
      <c r="B9" s="9" t="s">
        <v>20</v>
      </c>
      <c r="C9" s="9">
        <v>5</v>
      </c>
      <c r="D9" s="10">
        <v>168000</v>
      </c>
      <c r="E9" s="10">
        <f>D9*C9</f>
        <v>840000</v>
      </c>
    </row>
    <row r="10" spans="1:5">
      <c r="C10" s="11" t="s">
        <v>5</v>
      </c>
      <c r="D10" s="11"/>
      <c r="E10" s="12">
        <f>SUM(E6:E9)</f>
        <v>1221200</v>
      </c>
    </row>
    <row r="11" spans="1:5">
      <c r="C11" s="11" t="s">
        <v>8</v>
      </c>
      <c r="D11" s="11"/>
      <c r="E11" s="13">
        <f>ROUNDDOWN(E10*0.05,0)</f>
        <v>61060</v>
      </c>
    </row>
    <row r="12" spans="1:5">
      <c r="C12" s="11" t="s">
        <v>9</v>
      </c>
      <c r="D12" s="11"/>
      <c r="E12" s="12">
        <f>E10+E11</f>
        <v>1282260</v>
      </c>
    </row>
    <row r="14" spans="1:5" ht="20.25" thickBot="1">
      <c r="A14" s="14" t="s">
        <v>10</v>
      </c>
      <c r="B14" s="15">
        <f>E12</f>
        <v>1282260</v>
      </c>
      <c r="C14" s="16"/>
      <c r="D14" s="16"/>
      <c r="E14" s="17" t="s">
        <v>11</v>
      </c>
    </row>
    <row r="16" spans="1:5">
      <c r="B16" s="18">
        <f>EOMONTH(E2,1)</f>
        <v>41729</v>
      </c>
      <c r="C16" s="19" t="s">
        <v>12</v>
      </c>
      <c r="D16" s="19"/>
      <c r="E16" s="19"/>
    </row>
    <row r="17" spans="2:2">
      <c r="B17" s="18"/>
    </row>
    <row r="18" spans="2:2">
      <c r="B18" s="18"/>
    </row>
    <row r="19" spans="2:2">
      <c r="B19" s="20"/>
    </row>
    <row r="20" spans="2:2">
      <c r="B20" s="21"/>
    </row>
  </sheetData>
  <mergeCells count="6">
    <mergeCell ref="A1:C1"/>
    <mergeCell ref="C16:E16"/>
    <mergeCell ref="C10:D10"/>
    <mergeCell ref="C11:D11"/>
    <mergeCell ref="C12:D12"/>
    <mergeCell ref="B14:D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opLeftCell="A13" workbookViewId="0">
      <selection activeCell="E20" sqref="E20"/>
    </sheetView>
  </sheetViews>
  <sheetFormatPr defaultRowHeight="19.5"/>
  <cols>
    <col min="1" max="1" width="18.875" style="5" customWidth="1"/>
    <col min="2" max="2" width="14.25" style="5" bestFit="1" customWidth="1"/>
    <col min="3" max="3" width="7.5" style="5" customWidth="1"/>
    <col min="4" max="4" width="11.375" style="5" bestFit="1" customWidth="1"/>
    <col min="5" max="5" width="17.25" style="5" bestFit="1" customWidth="1"/>
    <col min="6" max="16384" width="9" style="5"/>
  </cols>
  <sheetData>
    <row r="1" spans="1:5">
      <c r="A1" s="1" t="s">
        <v>7</v>
      </c>
      <c r="B1" s="1"/>
      <c r="C1" s="1"/>
      <c r="D1" s="4"/>
      <c r="E1" s="4" t="s">
        <v>14</v>
      </c>
    </row>
    <row r="2" spans="1:5">
      <c r="A2" s="6"/>
      <c r="E2" s="7">
        <v>41681</v>
      </c>
    </row>
    <row r="3" spans="1:5">
      <c r="A3" s="2" t="s">
        <v>13</v>
      </c>
      <c r="B3" s="8" t="s">
        <v>0</v>
      </c>
    </row>
    <row r="5" spans="1: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</row>
    <row r="6" spans="1:5">
      <c r="A6" s="9" t="s">
        <v>21</v>
      </c>
      <c r="B6" s="9" t="s">
        <v>22</v>
      </c>
      <c r="C6" s="9">
        <v>4</v>
      </c>
      <c r="D6" s="10">
        <v>13800</v>
      </c>
      <c r="E6" s="10">
        <f>D6*C6</f>
        <v>55200</v>
      </c>
    </row>
    <row r="7" spans="1:5">
      <c r="A7" s="9" t="s">
        <v>23</v>
      </c>
      <c r="B7" s="9" t="s">
        <v>24</v>
      </c>
      <c r="C7" s="9">
        <v>1</v>
      </c>
      <c r="D7" s="10">
        <v>34000</v>
      </c>
      <c r="E7" s="10">
        <f>D7*C7</f>
        <v>34000</v>
      </c>
    </row>
    <row r="8" spans="1:5">
      <c r="A8" s="9" t="s">
        <v>6</v>
      </c>
      <c r="B8" s="9" t="s">
        <v>25</v>
      </c>
      <c r="C8" s="9">
        <v>2</v>
      </c>
      <c r="D8" s="10">
        <v>146000</v>
      </c>
      <c r="E8" s="10">
        <f>D8*C8</f>
        <v>292000</v>
      </c>
    </row>
    <row r="9" spans="1:5">
      <c r="A9" s="9" t="s">
        <v>6</v>
      </c>
      <c r="B9" s="9" t="s">
        <v>26</v>
      </c>
      <c r="C9" s="9">
        <v>5</v>
      </c>
      <c r="D9" s="10">
        <v>168000</v>
      </c>
      <c r="E9" s="10">
        <f>D9*C9</f>
        <v>840000</v>
      </c>
    </row>
    <row r="10" spans="1:5">
      <c r="C10" s="11" t="s">
        <v>5</v>
      </c>
      <c r="D10" s="11"/>
      <c r="E10" s="12">
        <f>SUM(E6:E9)</f>
        <v>1221200</v>
      </c>
    </row>
    <row r="11" spans="1:5">
      <c r="C11" s="11" t="s">
        <v>8</v>
      </c>
      <c r="D11" s="11"/>
      <c r="E11" s="13">
        <f>ROUNDDOWN(E10*0.05,0)</f>
        <v>61060</v>
      </c>
    </row>
    <row r="12" spans="1:5">
      <c r="C12" s="11" t="s">
        <v>9</v>
      </c>
      <c r="D12" s="11"/>
      <c r="E12" s="12">
        <f>E10+E11</f>
        <v>1282260</v>
      </c>
    </row>
    <row r="14" spans="1:5" ht="23.25" thickBot="1">
      <c r="A14" s="14" t="s">
        <v>10</v>
      </c>
      <c r="B14" s="28" t="str">
        <f>NUMBERSTRING(E12,2)</f>
        <v>壱百弐拾八萬弐阡弐百六拾</v>
      </c>
      <c r="C14" s="29"/>
      <c r="D14" s="29"/>
      <c r="E14" s="17" t="s">
        <v>11</v>
      </c>
    </row>
    <row r="16" spans="1:5">
      <c r="B16" s="18">
        <f>EOMONTH(E2,1)</f>
        <v>41729</v>
      </c>
      <c r="C16" s="19" t="s">
        <v>12</v>
      </c>
      <c r="D16" s="19"/>
      <c r="E16" s="19"/>
    </row>
    <row r="17" spans="1:4">
      <c r="B17" s="18"/>
    </row>
    <row r="18" spans="1:4" ht="22.5">
      <c r="A18" s="23" t="s">
        <v>27</v>
      </c>
      <c r="B18" s="30" t="str">
        <f>NUMBERSTRING(E12,1)</f>
        <v>百二十八万二千二百六十</v>
      </c>
      <c r="C18" s="31"/>
      <c r="D18" s="31"/>
    </row>
    <row r="19" spans="1:4" ht="22.5">
      <c r="A19" s="24" t="s">
        <v>28</v>
      </c>
      <c r="B19" s="32" t="str">
        <f>NUMBERSTRING(E12,2)</f>
        <v>壱百弐拾八萬弐阡弐百六拾</v>
      </c>
      <c r="C19" s="33"/>
      <c r="D19" s="33"/>
    </row>
    <row r="20" spans="1:4" ht="22.5">
      <c r="A20" s="23" t="s">
        <v>29</v>
      </c>
      <c r="B20" s="30" t="str">
        <f>NUMBERSTRING(E12,3)</f>
        <v>一二八二二六〇</v>
      </c>
      <c r="C20" s="31"/>
      <c r="D20" s="31"/>
    </row>
  </sheetData>
  <mergeCells count="9">
    <mergeCell ref="B19:D19"/>
    <mergeCell ref="B20:D20"/>
    <mergeCell ref="B18:D18"/>
    <mergeCell ref="A1:C1"/>
    <mergeCell ref="C16:E16"/>
    <mergeCell ref="C10:D10"/>
    <mergeCell ref="C11:D11"/>
    <mergeCell ref="C12:D12"/>
    <mergeCell ref="B14:D14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"/>
  <sheetViews>
    <sheetView tabSelected="1" topLeftCell="A5" workbookViewId="0">
      <selection activeCell="D22" sqref="D22"/>
    </sheetView>
  </sheetViews>
  <sheetFormatPr defaultRowHeight="19.5"/>
  <cols>
    <col min="1" max="1" width="19.5" style="5" customWidth="1"/>
    <col min="2" max="2" width="14" style="5" customWidth="1"/>
    <col min="3" max="3" width="6.375" style="5" customWidth="1"/>
    <col min="4" max="4" width="9.875" style="5" customWidth="1"/>
    <col min="5" max="5" width="16.625" style="5" customWidth="1"/>
    <col min="6" max="16384" width="9" style="5"/>
  </cols>
  <sheetData>
    <row r="1" spans="1:5">
      <c r="A1" s="1" t="s">
        <v>7</v>
      </c>
      <c r="B1" s="1"/>
      <c r="C1" s="1"/>
      <c r="D1" s="4"/>
      <c r="E1" s="4" t="s">
        <v>14</v>
      </c>
    </row>
    <row r="2" spans="1:5">
      <c r="A2" s="6"/>
      <c r="E2" s="7">
        <v>41681</v>
      </c>
    </row>
    <row r="3" spans="1:5">
      <c r="A3" s="2" t="s">
        <v>13</v>
      </c>
      <c r="B3" s="8" t="s">
        <v>0</v>
      </c>
    </row>
    <row r="5" spans="1:5">
      <c r="A5" s="3" t="s">
        <v>1</v>
      </c>
      <c r="B5" s="3" t="s">
        <v>2</v>
      </c>
      <c r="C5" s="3" t="s">
        <v>3</v>
      </c>
      <c r="D5" s="3" t="s">
        <v>4</v>
      </c>
      <c r="E5" s="3" t="s">
        <v>5</v>
      </c>
    </row>
    <row r="6" spans="1:5">
      <c r="A6" s="9" t="s">
        <v>15</v>
      </c>
      <c r="B6" s="9" t="s">
        <v>16</v>
      </c>
      <c r="C6" s="9">
        <v>4</v>
      </c>
      <c r="D6" s="10">
        <v>13800</v>
      </c>
      <c r="E6" s="10">
        <f>D6*C6</f>
        <v>55200</v>
      </c>
    </row>
    <row r="7" spans="1:5">
      <c r="A7" s="9" t="s">
        <v>17</v>
      </c>
      <c r="B7" s="9" t="s">
        <v>18</v>
      </c>
      <c r="C7" s="9">
        <v>1</v>
      </c>
      <c r="D7" s="10">
        <v>34000</v>
      </c>
      <c r="E7" s="10">
        <f>D7*C7</f>
        <v>34000</v>
      </c>
    </row>
    <row r="8" spans="1:5">
      <c r="A8" s="9" t="s">
        <v>6</v>
      </c>
      <c r="B8" s="9" t="s">
        <v>19</v>
      </c>
      <c r="C8" s="9">
        <v>2</v>
      </c>
      <c r="D8" s="10">
        <v>146000</v>
      </c>
      <c r="E8" s="10">
        <f>D8*C8</f>
        <v>292000</v>
      </c>
    </row>
    <row r="9" spans="1:5">
      <c r="A9" s="9" t="s">
        <v>6</v>
      </c>
      <c r="B9" s="9" t="s">
        <v>20</v>
      </c>
      <c r="C9" s="9">
        <v>5</v>
      </c>
      <c r="D9" s="10">
        <v>168000</v>
      </c>
      <c r="E9" s="10">
        <f>D9*C9</f>
        <v>840000</v>
      </c>
    </row>
    <row r="10" spans="1:5">
      <c r="C10" s="11" t="s">
        <v>5</v>
      </c>
      <c r="D10" s="11"/>
      <c r="E10" s="12">
        <f>SUM(E6:E9)</f>
        <v>1221200</v>
      </c>
    </row>
    <row r="11" spans="1:5">
      <c r="C11" s="11" t="s">
        <v>8</v>
      </c>
      <c r="D11" s="11"/>
      <c r="E11" s="13">
        <f>ROUNDDOWN(E10*0.05,0)</f>
        <v>61060</v>
      </c>
    </row>
    <row r="12" spans="1:5">
      <c r="C12" s="11" t="s">
        <v>9</v>
      </c>
      <c r="D12" s="11"/>
      <c r="E12" s="12">
        <f>E10+E11</f>
        <v>1282260</v>
      </c>
    </row>
    <row r="14" spans="1:5" ht="20.25" thickBot="1">
      <c r="A14" s="14" t="s">
        <v>10</v>
      </c>
      <c r="B14" s="22">
        <f>E12</f>
        <v>1282260</v>
      </c>
      <c r="C14" s="22"/>
      <c r="D14" s="22"/>
      <c r="E14" s="17" t="s">
        <v>11</v>
      </c>
    </row>
    <row r="16" spans="1:5">
      <c r="B16" s="18">
        <f>EOMONTH(E2,1)</f>
        <v>41729</v>
      </c>
      <c r="C16" s="19" t="s">
        <v>12</v>
      </c>
      <c r="D16" s="19"/>
      <c r="E16" s="19"/>
    </row>
    <row r="17" spans="1:4">
      <c r="B17" s="18"/>
    </row>
    <row r="18" spans="1:4">
      <c r="A18" s="23" t="s">
        <v>27</v>
      </c>
      <c r="B18" s="25">
        <f>E12</f>
        <v>1282260</v>
      </c>
      <c r="C18" s="25"/>
      <c r="D18" s="25"/>
    </row>
    <row r="19" spans="1:4">
      <c r="A19" s="24" t="s">
        <v>28</v>
      </c>
      <c r="B19" s="26">
        <f>E12</f>
        <v>1282260</v>
      </c>
      <c r="C19" s="26"/>
      <c r="D19" s="26"/>
    </row>
    <row r="20" spans="1:4">
      <c r="A20" s="23" t="s">
        <v>29</v>
      </c>
      <c r="B20" s="27">
        <f>E12</f>
        <v>1282260</v>
      </c>
      <c r="C20" s="27"/>
      <c r="D20" s="27"/>
    </row>
  </sheetData>
  <mergeCells count="9">
    <mergeCell ref="B18:D18"/>
    <mergeCell ref="B19:D19"/>
    <mergeCell ref="B20:D20"/>
    <mergeCell ref="A1:C1"/>
    <mergeCell ref="C10:D10"/>
    <mergeCell ref="C11:D11"/>
    <mergeCell ref="C12:D12"/>
    <mergeCell ref="B14:D14"/>
    <mergeCell ref="C16:E16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NUMBERSTRING関数</vt:lpstr>
      <vt:lpstr>ユーザー定義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数値を漢数字に</dc:title>
  <dc:creator>Yuko　Yamaguchi</dc:creator>
  <cp:lastModifiedBy>nekogenki</cp:lastModifiedBy>
  <dcterms:created xsi:type="dcterms:W3CDTF">2005-10-04T02:21:59Z</dcterms:created>
  <dcterms:modified xsi:type="dcterms:W3CDTF">2014-03-06T06:32:39Z</dcterms:modified>
</cp:coreProperties>
</file>