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27\"/>
    </mc:Choice>
  </mc:AlternateContent>
  <bookViews>
    <workbookView xWindow="315" yWindow="120" windowWidth="9390" windowHeight="9240" activeTab="2"/>
  </bookViews>
  <sheets>
    <sheet name="問題" sheetId="2" r:id="rId1"/>
    <sheet name="解答例" sheetId="4" r:id="rId2"/>
    <sheet name="解答例 (2)" sheetId="5" r:id="rId3"/>
  </sheets>
  <calcPr calcId="152511"/>
</workbook>
</file>

<file path=xl/calcChain.xml><?xml version="1.0" encoding="utf-8"?>
<calcChain xmlns="http://schemas.openxmlformats.org/spreadsheetml/2006/main">
  <c r="B20" i="5" l="1"/>
  <c r="B19" i="5"/>
  <c r="B18" i="5"/>
  <c r="B17" i="5"/>
  <c r="B16" i="5"/>
  <c r="E9" i="5"/>
  <c r="E8" i="5"/>
  <c r="E7" i="5"/>
  <c r="E6" i="5"/>
  <c r="E10" i="5" s="1"/>
  <c r="B16" i="4"/>
  <c r="E11" i="5" l="1"/>
  <c r="E12" i="5" s="1"/>
  <c r="C14" i="5" s="1"/>
  <c r="E6" i="2" l="1"/>
  <c r="E7" i="2"/>
  <c r="E10" i="2" s="1"/>
  <c r="E8" i="2"/>
  <c r="E9" i="2"/>
  <c r="B20" i="4"/>
  <c r="B18" i="4"/>
  <c r="B17" i="4"/>
  <c r="B19" i="4"/>
  <c r="E6" i="4"/>
  <c r="E7" i="4"/>
  <c r="E10" i="4" s="1"/>
  <c r="E8" i="4"/>
  <c r="E9" i="4"/>
  <c r="E11" i="2" l="1"/>
  <c r="E12" i="2" s="1"/>
  <c r="C14" i="2" s="1"/>
  <c r="E11" i="4"/>
  <c r="E12" i="4" s="1"/>
  <c r="C14" i="4" s="1"/>
</calcChain>
</file>

<file path=xl/sharedStrings.xml><?xml version="1.0" encoding="utf-8"?>
<sst xmlns="http://schemas.openxmlformats.org/spreadsheetml/2006/main" count="81" uniqueCount="34">
  <si>
    <t>御中</t>
    <rPh sb="0" eb="2">
      <t>オンチュウ</t>
    </rPh>
    <phoneticPr fontId="2"/>
  </si>
  <si>
    <t>区分名</t>
    <rPh sb="0" eb="2">
      <t>クブン</t>
    </rPh>
    <rPh sb="2" eb="3">
      <t>メイ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</si>
  <si>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</si>
  <si>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</si>
  <si>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販売単価</t>
    <rPh sb="0" eb="2">
      <t>ハンバイ</t>
    </rPh>
    <rPh sb="2" eb="4">
      <t>タンカ</t>
    </rPh>
    <phoneticPr fontId="2"/>
  </si>
  <si>
    <t>合計</t>
    <rPh sb="0" eb="2">
      <t>ゴウケイ</t>
    </rPh>
    <phoneticPr fontId="2"/>
  </si>
  <si>
    <t>ハードディスク</t>
    <phoneticPr fontId="2"/>
  </si>
  <si>
    <t>プリンタ</t>
    <phoneticPr fontId="2"/>
  </si>
  <si>
    <t>本体</t>
    <rPh sb="0" eb="2">
      <t>ホンタイ</t>
    </rPh>
    <phoneticPr fontId="2"/>
  </si>
  <si>
    <t>御請求書</t>
    <rPh sb="0" eb="1">
      <t>ゴ</t>
    </rPh>
    <rPh sb="1" eb="4">
      <t>セイキュウショ</t>
    </rPh>
    <phoneticPr fontId="2"/>
  </si>
  <si>
    <t>消費税</t>
    <rPh sb="0" eb="3">
      <t>ショウヒゼイ</t>
    </rPh>
    <phoneticPr fontId="2"/>
  </si>
  <si>
    <t>総計</t>
    <rPh sb="0" eb="2">
      <t>ソウケイ</t>
    </rPh>
    <phoneticPr fontId="2"/>
  </si>
  <si>
    <t>NO.1001</t>
    <phoneticPr fontId="2"/>
  </si>
  <si>
    <t>ご請求額（税込み）</t>
    <rPh sb="1" eb="3">
      <t>セイキュウ</t>
    </rPh>
    <rPh sb="3" eb="4">
      <t>ガク</t>
    </rPh>
    <rPh sb="5" eb="7">
      <t>ゼイコ</t>
    </rPh>
    <phoneticPr fontId="2"/>
  </si>
  <si>
    <t>円也</t>
    <rPh sb="0" eb="1">
      <t>エン</t>
    </rPh>
    <rPh sb="1" eb="2">
      <t>ナリ</t>
    </rPh>
    <phoneticPr fontId="2"/>
  </si>
  <si>
    <t>までにご入金お願いします。</t>
    <rPh sb="4" eb="6">
      <t>ニュウキン</t>
    </rPh>
    <rPh sb="7" eb="8">
      <t>ネガ</t>
    </rPh>
    <phoneticPr fontId="2"/>
  </si>
  <si>
    <t>簡単エクセル</t>
    <rPh sb="0" eb="2">
      <t>カンタン</t>
    </rPh>
    <phoneticPr fontId="2"/>
  </si>
  <si>
    <t>HDD80GB</t>
    <phoneticPr fontId="2"/>
  </si>
  <si>
    <t>PRT-123C</t>
    <phoneticPr fontId="2"/>
  </si>
  <si>
    <t>P4-2.0G EX</t>
    <phoneticPr fontId="2"/>
  </si>
  <si>
    <t xml:space="preserve">PC-TW5 </t>
    <phoneticPr fontId="2"/>
  </si>
  <si>
    <t>NO.1001</t>
    <phoneticPr fontId="2"/>
  </si>
  <si>
    <t>翌月末</t>
    <rPh sb="0" eb="1">
      <t>ヨク</t>
    </rPh>
    <rPh sb="1" eb="3">
      <t>ゲツマツ</t>
    </rPh>
    <phoneticPr fontId="2"/>
  </si>
  <si>
    <t>ハードディスク</t>
    <phoneticPr fontId="2"/>
  </si>
  <si>
    <t>HDD80GB</t>
    <phoneticPr fontId="2"/>
  </si>
  <si>
    <t>プリンタ</t>
    <phoneticPr fontId="2"/>
  </si>
  <si>
    <t>PRT-123C</t>
    <phoneticPr fontId="2"/>
  </si>
  <si>
    <t>P4-2.0G EX</t>
    <phoneticPr fontId="2"/>
  </si>
  <si>
    <t xml:space="preserve">PC-TW5 </t>
    <phoneticPr fontId="2"/>
  </si>
  <si>
    <t>翌月末の日付</t>
  </si>
  <si>
    <t>当月末の日付</t>
  </si>
  <si>
    <t>翌々月末の日付</t>
  </si>
  <si>
    <t>今日の日付</t>
    <rPh sb="0" eb="2">
      <t>キョウ</t>
    </rPh>
    <rPh sb="3" eb="5">
      <t>ヒヅケ</t>
    </rPh>
    <phoneticPr fontId="2"/>
  </si>
  <si>
    <t>直接日付を入力</t>
    <rPh sb="0" eb="1">
      <t>チョク</t>
    </rPh>
    <rPh sb="1" eb="2">
      <t>セツ</t>
    </rPh>
    <rPh sb="2" eb="4">
      <t>ヒヅケ</t>
    </rPh>
    <rPh sb="5" eb="7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</si>
</sst>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yyyy&quot;年&quot;m&quot;月&quot;d&quot;日&quot;;@"/>
    <numFmt numFmtId="178" formatCode="m&quot;月&quot;d&quot;日&quot;;@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b/>
      <sz val="14"/>
      <name val="メイリオ"/>
      <family val="3"/>
      <charset val="128"/>
    </font>
    <font>
      <sz val="14"/>
      <name val="メイリオ"/>
      <family val="3"/>
      <charset val="128"/>
    </font>
    <font>
      <sz val="16"/>
      <name val="メイリオ"/>
      <family val="3"/>
      <charset val="128"/>
    </font>
    <font>
      <b/>
      <sz val="16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31" fontId="5" fillId="0" borderId="0" xfId="0" applyNumberFormat="1" applyFont="1">
      <alignment vertical="center"/>
    </xf>
    <xf numFmtId="0" fontId="5" fillId="0" borderId="0" xfId="0" applyFont="1">
      <alignment vertical="center"/>
    </xf>
    <xf numFmtId="31" fontId="5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>
      <alignment vertical="center"/>
    </xf>
    <xf numFmtId="38" fontId="5" fillId="0" borderId="2" xfId="1" applyFont="1" applyBorder="1">
      <alignment vertical="center"/>
    </xf>
    <xf numFmtId="0" fontId="5" fillId="0" borderId="2" xfId="0" applyFont="1" applyBorder="1" applyAlignment="1">
      <alignment vertical="center"/>
    </xf>
    <xf numFmtId="38" fontId="5" fillId="0" borderId="2" xfId="0" applyNumberFormat="1" applyFont="1" applyBorder="1">
      <alignment vertical="center"/>
    </xf>
    <xf numFmtId="38" fontId="5" fillId="0" borderId="2" xfId="0" applyNumberFormat="1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38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4" fontId="4" fillId="0" borderId="0" xfId="0" applyNumberFormat="1" applyFont="1">
      <alignment vertical="center"/>
    </xf>
    <xf numFmtId="0" fontId="5" fillId="0" borderId="0" xfId="0" applyFont="1" applyAlignment="1">
      <alignment vertical="center"/>
    </xf>
    <xf numFmtId="177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4" fontId="6" fillId="0" borderId="0" xfId="0" applyNumberFormat="1" applyFont="1">
      <alignment vertical="center"/>
    </xf>
    <xf numFmtId="0" fontId="7" fillId="0" borderId="0" xfId="0" applyFont="1" applyAlignment="1">
      <alignment vertical="center"/>
    </xf>
    <xf numFmtId="177" fontId="6" fillId="0" borderId="0" xfId="0" applyNumberFormat="1" applyFont="1">
      <alignment vertical="center"/>
    </xf>
    <xf numFmtId="0" fontId="8" fillId="0" borderId="0" xfId="0" applyFont="1">
      <alignment vertical="center"/>
    </xf>
    <xf numFmtId="178" fontId="9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D18" sqref="D18"/>
    </sheetView>
  </sheetViews>
  <sheetFormatPr defaultRowHeight="13.5"/>
  <cols>
    <col min="1" max="1" width="16.125" bestFit="1" customWidth="1"/>
    <col min="2" max="2" width="18.125" bestFit="1" customWidth="1"/>
    <col min="3" max="3" width="7.5" customWidth="1"/>
    <col min="4" max="4" width="11.375" bestFit="1" customWidth="1"/>
    <col min="5" max="5" width="16.375" bestFit="1" customWidth="1"/>
  </cols>
  <sheetData>
    <row r="1" spans="1:7" ht="22.5">
      <c r="A1" s="25" t="s">
        <v>9</v>
      </c>
      <c r="B1" s="25"/>
      <c r="C1" s="25"/>
      <c r="D1" s="21"/>
      <c r="E1" s="21" t="s">
        <v>12</v>
      </c>
      <c r="F1" s="5"/>
      <c r="G1" s="5"/>
    </row>
    <row r="2" spans="1:7" ht="19.5">
      <c r="A2" s="4"/>
      <c r="B2" s="5"/>
      <c r="C2" s="5"/>
      <c r="D2" s="5"/>
      <c r="E2" s="6">
        <v>41673</v>
      </c>
      <c r="F2" s="5"/>
      <c r="G2" s="5"/>
    </row>
    <row r="3" spans="1:7" ht="19.5">
      <c r="A3" s="3" t="s">
        <v>16</v>
      </c>
      <c r="B3" s="7" t="s">
        <v>0</v>
      </c>
      <c r="C3" s="5"/>
      <c r="D3" s="5"/>
      <c r="E3" s="5"/>
      <c r="F3" s="5"/>
      <c r="G3" s="5"/>
    </row>
    <row r="4" spans="1:7" ht="19.5">
      <c r="A4" s="5"/>
      <c r="B4" s="5"/>
      <c r="C4" s="5"/>
      <c r="D4" s="5"/>
      <c r="E4" s="5"/>
      <c r="F4" s="5"/>
      <c r="G4" s="5"/>
    </row>
    <row r="5" spans="1:7" ht="19.5">
      <c r="A5" s="22" t="s">
        <v>1</v>
      </c>
      <c r="B5" s="22" t="s">
        <v>2</v>
      </c>
      <c r="C5" s="22" t="s">
        <v>3</v>
      </c>
      <c r="D5" s="22" t="s">
        <v>4</v>
      </c>
      <c r="E5" s="22" t="s">
        <v>5</v>
      </c>
      <c r="F5" s="5"/>
      <c r="G5" s="5"/>
    </row>
    <row r="6" spans="1:7" ht="19.5">
      <c r="A6" s="8" t="s">
        <v>6</v>
      </c>
      <c r="B6" s="8" t="s">
        <v>17</v>
      </c>
      <c r="C6" s="8">
        <v>4</v>
      </c>
      <c r="D6" s="9">
        <v>13800</v>
      </c>
      <c r="E6" s="9">
        <f>D6*C6</f>
        <v>55200</v>
      </c>
      <c r="F6" s="5"/>
      <c r="G6" s="5"/>
    </row>
    <row r="7" spans="1:7" ht="19.5">
      <c r="A7" s="8" t="s">
        <v>7</v>
      </c>
      <c r="B7" s="8" t="s">
        <v>18</v>
      </c>
      <c r="C7" s="8">
        <v>1</v>
      </c>
      <c r="D7" s="9">
        <v>34000</v>
      </c>
      <c r="E7" s="9">
        <f>D7*C7</f>
        <v>34000</v>
      </c>
      <c r="F7" s="5"/>
      <c r="G7" s="5"/>
    </row>
    <row r="8" spans="1:7" ht="19.5">
      <c r="A8" s="8" t="s">
        <v>8</v>
      </c>
      <c r="B8" s="8" t="s">
        <v>19</v>
      </c>
      <c r="C8" s="8">
        <v>2</v>
      </c>
      <c r="D8" s="9">
        <v>146000</v>
      </c>
      <c r="E8" s="9">
        <f>D8*C8</f>
        <v>292000</v>
      </c>
      <c r="F8" s="5"/>
      <c r="G8" s="5"/>
    </row>
    <row r="9" spans="1:7" ht="19.5">
      <c r="A9" s="8" t="s">
        <v>8</v>
      </c>
      <c r="B9" s="8" t="s">
        <v>20</v>
      </c>
      <c r="C9" s="8">
        <v>5</v>
      </c>
      <c r="D9" s="9">
        <v>168000</v>
      </c>
      <c r="E9" s="9">
        <f>D9*C9</f>
        <v>840000</v>
      </c>
      <c r="F9" s="5"/>
      <c r="G9" s="5"/>
    </row>
    <row r="10" spans="1:7" ht="19.5">
      <c r="A10" s="5"/>
      <c r="B10" s="5"/>
      <c r="C10" s="23" t="s">
        <v>5</v>
      </c>
      <c r="D10" s="24"/>
      <c r="E10" s="11">
        <f>SUM(E6:E9)</f>
        <v>1221200</v>
      </c>
      <c r="F10" s="5"/>
      <c r="G10" s="5"/>
    </row>
    <row r="11" spans="1:7" ht="19.5">
      <c r="A11" s="5"/>
      <c r="B11" s="5"/>
      <c r="C11" s="23" t="s">
        <v>10</v>
      </c>
      <c r="D11" s="24"/>
      <c r="E11" s="12">
        <f>ROUNDDOWN(E10*0.05,0)</f>
        <v>61060</v>
      </c>
      <c r="F11" s="5"/>
      <c r="G11" s="5"/>
    </row>
    <row r="12" spans="1:7" ht="19.5">
      <c r="A12" s="5"/>
      <c r="B12" s="5"/>
      <c r="C12" s="23" t="s">
        <v>11</v>
      </c>
      <c r="D12" s="24"/>
      <c r="E12" s="11">
        <f>E10+E11</f>
        <v>1282260</v>
      </c>
      <c r="F12" s="5"/>
      <c r="G12" s="5"/>
    </row>
    <row r="13" spans="1:7" ht="19.5">
      <c r="A13" s="5"/>
      <c r="B13" s="5"/>
      <c r="C13" s="5"/>
      <c r="D13" s="5"/>
      <c r="E13" s="5"/>
      <c r="F13" s="5"/>
      <c r="G13" s="5"/>
    </row>
    <row r="14" spans="1:7" ht="20.25" thickBot="1">
      <c r="A14" s="13" t="s">
        <v>13</v>
      </c>
      <c r="B14" s="13"/>
      <c r="C14" s="14">
        <f>E12</f>
        <v>1282260</v>
      </c>
      <c r="D14" s="14"/>
      <c r="E14" s="16" t="s">
        <v>14</v>
      </c>
      <c r="F14" s="5"/>
      <c r="G14" s="5"/>
    </row>
    <row r="15" spans="1:7" ht="19.5">
      <c r="A15" s="5"/>
      <c r="B15" s="5"/>
      <c r="C15" s="5"/>
      <c r="D15" s="5"/>
      <c r="E15" s="5"/>
      <c r="F15" s="5"/>
      <c r="G15" s="5"/>
    </row>
    <row r="16" spans="1:7" ht="19.5">
      <c r="A16" s="5"/>
      <c r="B16" s="17" t="s">
        <v>22</v>
      </c>
      <c r="C16" s="18" t="s">
        <v>15</v>
      </c>
      <c r="D16" s="18"/>
      <c r="E16" s="18"/>
      <c r="F16" s="5"/>
      <c r="G16" s="5"/>
    </row>
    <row r="17" spans="1:7" ht="19.5">
      <c r="A17" s="5"/>
      <c r="B17" s="5"/>
      <c r="C17" s="5"/>
      <c r="D17" s="5"/>
      <c r="E17" s="5"/>
      <c r="F17" s="5"/>
      <c r="G17" s="5"/>
    </row>
    <row r="18" spans="1:7" ht="19.5">
      <c r="A18" s="5"/>
      <c r="B18" s="5"/>
      <c r="C18" s="5"/>
      <c r="D18" s="5"/>
      <c r="E18" s="5"/>
      <c r="F18" s="5"/>
      <c r="G18" s="5"/>
    </row>
    <row r="19" spans="1:7" ht="19.5">
      <c r="A19" s="5"/>
      <c r="B19" s="5"/>
      <c r="C19" s="5"/>
      <c r="D19" s="5"/>
      <c r="E19" s="5"/>
      <c r="F19" s="5"/>
      <c r="G19" s="5"/>
    </row>
    <row r="20" spans="1:7" ht="19.5">
      <c r="A20" s="5"/>
      <c r="B20" s="5"/>
      <c r="C20" s="5"/>
      <c r="D20" s="5"/>
      <c r="E20" s="5"/>
      <c r="F20" s="5"/>
      <c r="G20" s="5"/>
    </row>
    <row r="21" spans="1:7" ht="19.5">
      <c r="A21" s="5"/>
      <c r="B21" s="5"/>
      <c r="C21" s="5"/>
      <c r="D21" s="5"/>
      <c r="E21" s="5"/>
      <c r="F21" s="5"/>
      <c r="G21" s="5"/>
    </row>
    <row r="22" spans="1:7" ht="19.5">
      <c r="A22" s="5"/>
      <c r="B22" s="5"/>
      <c r="C22" s="5"/>
      <c r="D22" s="5"/>
      <c r="E22" s="5"/>
      <c r="F22" s="5"/>
      <c r="G22" s="5"/>
    </row>
  </sheetData>
  <mergeCells count="7">
    <mergeCell ref="A1:C1"/>
    <mergeCell ref="C16:E16"/>
    <mergeCell ref="C10:D10"/>
    <mergeCell ref="C11:D11"/>
    <mergeCell ref="C12:D12"/>
    <mergeCell ref="A14:B14"/>
    <mergeCell ref="C14:D1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2" workbookViewId="0">
      <selection activeCell="B16" sqref="B16"/>
    </sheetView>
  </sheetViews>
  <sheetFormatPr defaultRowHeight="13.5"/>
  <cols>
    <col min="1" max="1" width="16.125" bestFit="1" customWidth="1"/>
    <col min="2" max="2" width="18.125" bestFit="1" customWidth="1"/>
    <col min="3" max="3" width="7.5" customWidth="1"/>
    <col min="4" max="4" width="11.375" bestFit="1" customWidth="1"/>
    <col min="5" max="5" width="16.375" bestFit="1" customWidth="1"/>
  </cols>
  <sheetData>
    <row r="1" spans="1:6" ht="14.25">
      <c r="A1" s="2" t="s">
        <v>9</v>
      </c>
      <c r="B1" s="2"/>
      <c r="C1" s="2"/>
      <c r="D1" s="1"/>
      <c r="E1" s="1" t="s">
        <v>21</v>
      </c>
    </row>
    <row r="2" spans="1:6" ht="22.5">
      <c r="A2" s="25" t="s">
        <v>9</v>
      </c>
      <c r="B2" s="25"/>
      <c r="C2" s="25"/>
      <c r="D2" s="5"/>
      <c r="E2" s="6">
        <v>41673</v>
      </c>
      <c r="F2" s="5"/>
    </row>
    <row r="3" spans="1:6" ht="19.5">
      <c r="A3" s="3" t="s">
        <v>16</v>
      </c>
      <c r="B3" s="7" t="s">
        <v>0</v>
      </c>
      <c r="C3" s="5"/>
      <c r="D3" s="5"/>
      <c r="E3" s="5"/>
      <c r="F3" s="5"/>
    </row>
    <row r="4" spans="1:6" ht="19.5">
      <c r="A4" s="5"/>
      <c r="B4" s="5"/>
      <c r="C4" s="5"/>
      <c r="D4" s="5"/>
      <c r="E4" s="5"/>
      <c r="F4" s="5"/>
    </row>
    <row r="5" spans="1:6" ht="19.5">
      <c r="A5" s="22" t="s">
        <v>1</v>
      </c>
      <c r="B5" s="22" t="s">
        <v>2</v>
      </c>
      <c r="C5" s="22" t="s">
        <v>3</v>
      </c>
      <c r="D5" s="22" t="s">
        <v>4</v>
      </c>
      <c r="E5" s="22" t="s">
        <v>5</v>
      </c>
      <c r="F5" s="5"/>
    </row>
    <row r="6" spans="1:6" ht="19.5">
      <c r="A6" s="8" t="s">
        <v>23</v>
      </c>
      <c r="B6" s="8" t="s">
        <v>24</v>
      </c>
      <c r="C6" s="8">
        <v>4</v>
      </c>
      <c r="D6" s="9">
        <v>13800</v>
      </c>
      <c r="E6" s="9">
        <f>D6*C6</f>
        <v>55200</v>
      </c>
      <c r="F6" s="5"/>
    </row>
    <row r="7" spans="1:6" ht="19.5">
      <c r="A7" s="8" t="s">
        <v>25</v>
      </c>
      <c r="B7" s="8" t="s">
        <v>26</v>
      </c>
      <c r="C7" s="8">
        <v>1</v>
      </c>
      <c r="D7" s="9">
        <v>34000</v>
      </c>
      <c r="E7" s="9">
        <f>D7*C7</f>
        <v>34000</v>
      </c>
      <c r="F7" s="5"/>
    </row>
    <row r="8" spans="1:6" ht="19.5">
      <c r="A8" s="8" t="s">
        <v>8</v>
      </c>
      <c r="B8" s="8" t="s">
        <v>27</v>
      </c>
      <c r="C8" s="8">
        <v>2</v>
      </c>
      <c r="D8" s="9">
        <v>146000</v>
      </c>
      <c r="E8" s="9">
        <f>D8*C8</f>
        <v>292000</v>
      </c>
      <c r="F8" s="5"/>
    </row>
    <row r="9" spans="1:6" ht="19.5">
      <c r="A9" s="8" t="s">
        <v>8</v>
      </c>
      <c r="B9" s="8" t="s">
        <v>28</v>
      </c>
      <c r="C9" s="8">
        <v>5</v>
      </c>
      <c r="D9" s="9">
        <v>168000</v>
      </c>
      <c r="E9" s="9">
        <f>D9*C9</f>
        <v>840000</v>
      </c>
      <c r="F9" s="5"/>
    </row>
    <row r="10" spans="1:6" ht="19.5">
      <c r="A10" s="5"/>
      <c r="B10" s="5"/>
      <c r="C10" s="10" t="s">
        <v>5</v>
      </c>
      <c r="D10" s="10"/>
      <c r="E10" s="11">
        <f>SUM(E6:E9)</f>
        <v>1221200</v>
      </c>
      <c r="F10" s="5"/>
    </row>
    <row r="11" spans="1:6" ht="19.5">
      <c r="A11" s="5"/>
      <c r="B11" s="5"/>
      <c r="C11" s="10" t="s">
        <v>10</v>
      </c>
      <c r="D11" s="10"/>
      <c r="E11" s="12">
        <f>ROUNDDOWN(E10*0.05,0)</f>
        <v>61060</v>
      </c>
      <c r="F11" s="5"/>
    </row>
    <row r="12" spans="1:6" ht="19.5">
      <c r="A12" s="5"/>
      <c r="B12" s="5"/>
      <c r="C12" s="10" t="s">
        <v>11</v>
      </c>
      <c r="D12" s="10"/>
      <c r="E12" s="11">
        <f>E10+E11</f>
        <v>1282260</v>
      </c>
      <c r="F12" s="5"/>
    </row>
    <row r="13" spans="1:6" ht="19.5">
      <c r="A13" s="5"/>
      <c r="B13" s="5"/>
      <c r="C13" s="5"/>
      <c r="D13" s="5"/>
      <c r="E13" s="5"/>
      <c r="F13" s="5"/>
    </row>
    <row r="14" spans="1:6" ht="20.25" thickBot="1">
      <c r="A14" s="13" t="s">
        <v>13</v>
      </c>
      <c r="B14" s="13"/>
      <c r="C14" s="14">
        <f>E12</f>
        <v>1282260</v>
      </c>
      <c r="D14" s="15"/>
      <c r="E14" s="16" t="s">
        <v>14</v>
      </c>
      <c r="F14" s="5"/>
    </row>
    <row r="15" spans="1:6" ht="19.5">
      <c r="A15" s="5"/>
      <c r="B15" s="5"/>
      <c r="C15" s="5"/>
      <c r="D15" s="5"/>
      <c r="E15" s="5"/>
      <c r="F15" s="5"/>
    </row>
    <row r="16" spans="1:6" ht="19.5">
      <c r="A16" s="5" t="s">
        <v>29</v>
      </c>
      <c r="B16" s="17">
        <f>EOMONTH(E2,1)</f>
        <v>41729</v>
      </c>
      <c r="C16" s="18" t="s">
        <v>15</v>
      </c>
      <c r="D16" s="18"/>
      <c r="E16" s="18"/>
      <c r="F16" s="5"/>
    </row>
    <row r="17" spans="1:6" ht="19.5">
      <c r="A17" s="5" t="s">
        <v>30</v>
      </c>
      <c r="B17" s="17">
        <f>EOMONTH(E2,0)</f>
        <v>41698</v>
      </c>
      <c r="C17" s="5"/>
      <c r="D17" s="5"/>
      <c r="E17" s="5"/>
      <c r="F17" s="5"/>
    </row>
    <row r="18" spans="1:6" ht="19.5">
      <c r="A18" s="5" t="s">
        <v>31</v>
      </c>
      <c r="B18" s="17">
        <f>EOMONTH(E2,2)</f>
        <v>41759</v>
      </c>
      <c r="C18" s="5"/>
      <c r="D18" s="5"/>
      <c r="E18" s="5"/>
      <c r="F18" s="5"/>
    </row>
    <row r="19" spans="1:6" ht="19.5">
      <c r="A19" s="5" t="s">
        <v>32</v>
      </c>
      <c r="B19" s="19">
        <f ca="1">EOMONTH(TODAY(),0)</f>
        <v>41729</v>
      </c>
      <c r="C19" s="5"/>
      <c r="D19" s="5"/>
      <c r="E19" s="5"/>
      <c r="F19" s="5"/>
    </row>
    <row r="20" spans="1:6" ht="19.5">
      <c r="A20" s="5" t="s">
        <v>33</v>
      </c>
      <c r="B20" s="20">
        <f>EOMONTH(DATE(2005,10,11),0)</f>
        <v>38656</v>
      </c>
      <c r="C20" s="5"/>
      <c r="D20" s="5"/>
      <c r="E20" s="5"/>
      <c r="F20" s="5"/>
    </row>
    <row r="21" spans="1:6" ht="19.5">
      <c r="A21" s="5"/>
      <c r="B21" s="5"/>
      <c r="C21" s="5"/>
      <c r="D21" s="5"/>
      <c r="E21" s="5"/>
      <c r="F21" s="5"/>
    </row>
    <row r="22" spans="1:6" ht="19.5">
      <c r="A22" s="5"/>
      <c r="B22" s="5"/>
      <c r="C22" s="5"/>
      <c r="D22" s="5"/>
      <c r="E22" s="5"/>
      <c r="F22" s="5"/>
    </row>
    <row r="23" spans="1:6" ht="19.5">
      <c r="A23" s="5"/>
      <c r="B23" s="5"/>
      <c r="C23" s="5"/>
      <c r="D23" s="5"/>
      <c r="E23" s="5"/>
      <c r="F23" s="5"/>
    </row>
  </sheetData>
  <mergeCells count="8">
    <mergeCell ref="A1:C1"/>
    <mergeCell ref="C16:E16"/>
    <mergeCell ref="C10:D10"/>
    <mergeCell ref="C11:D11"/>
    <mergeCell ref="C12:D12"/>
    <mergeCell ref="A14:B14"/>
    <mergeCell ref="C14:D14"/>
    <mergeCell ref="A2:C2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5" workbookViewId="0">
      <selection activeCell="H7" sqref="H7"/>
    </sheetView>
  </sheetViews>
  <sheetFormatPr defaultRowHeight="13.5"/>
  <cols>
    <col min="1" max="1" width="16.125" bestFit="1" customWidth="1"/>
    <col min="2" max="2" width="21.625" bestFit="1" customWidth="1"/>
    <col min="3" max="3" width="7.5" customWidth="1"/>
    <col min="4" max="4" width="11.375" bestFit="1" customWidth="1"/>
    <col min="5" max="5" width="16.375" bestFit="1" customWidth="1"/>
  </cols>
  <sheetData>
    <row r="1" spans="1:6" ht="14.25">
      <c r="A1" s="2" t="s">
        <v>9</v>
      </c>
      <c r="B1" s="2"/>
      <c r="C1" s="2"/>
      <c r="D1" s="1"/>
      <c r="E1" s="1" t="s">
        <v>12</v>
      </c>
    </row>
    <row r="2" spans="1:6" ht="22.5">
      <c r="A2" s="25" t="s">
        <v>9</v>
      </c>
      <c r="B2" s="25"/>
      <c r="C2" s="25"/>
      <c r="D2" s="5"/>
      <c r="E2" s="6">
        <v>41673</v>
      </c>
      <c r="F2" s="5"/>
    </row>
    <row r="3" spans="1:6" ht="19.5">
      <c r="A3" s="3" t="s">
        <v>16</v>
      </c>
      <c r="B3" s="7" t="s">
        <v>0</v>
      </c>
      <c r="C3" s="5"/>
      <c r="D3" s="5"/>
      <c r="E3" s="5"/>
      <c r="F3" s="5"/>
    </row>
    <row r="4" spans="1:6" ht="19.5">
      <c r="A4" s="5"/>
      <c r="B4" s="5"/>
      <c r="C4" s="5"/>
      <c r="D4" s="5"/>
      <c r="E4" s="5"/>
      <c r="F4" s="5"/>
    </row>
    <row r="5" spans="1:6" ht="19.5">
      <c r="A5" s="22" t="s">
        <v>1</v>
      </c>
      <c r="B5" s="22" t="s">
        <v>2</v>
      </c>
      <c r="C5" s="22" t="s">
        <v>3</v>
      </c>
      <c r="D5" s="22" t="s">
        <v>4</v>
      </c>
      <c r="E5" s="22" t="s">
        <v>5</v>
      </c>
      <c r="F5" s="5"/>
    </row>
    <row r="6" spans="1:6" ht="19.5">
      <c r="A6" s="8" t="s">
        <v>6</v>
      </c>
      <c r="B6" s="8" t="s">
        <v>17</v>
      </c>
      <c r="C6" s="8">
        <v>4</v>
      </c>
      <c r="D6" s="9">
        <v>13800</v>
      </c>
      <c r="E6" s="9">
        <f>D6*C6</f>
        <v>55200</v>
      </c>
      <c r="F6" s="5"/>
    </row>
    <row r="7" spans="1:6" ht="19.5">
      <c r="A7" s="8" t="s">
        <v>7</v>
      </c>
      <c r="B7" s="8" t="s">
        <v>18</v>
      </c>
      <c r="C7" s="8">
        <v>1</v>
      </c>
      <c r="D7" s="9">
        <v>34000</v>
      </c>
      <c r="E7" s="9">
        <f>D7*C7</f>
        <v>34000</v>
      </c>
      <c r="F7" s="5"/>
    </row>
    <row r="8" spans="1:6" ht="19.5">
      <c r="A8" s="8" t="s">
        <v>8</v>
      </c>
      <c r="B8" s="8" t="s">
        <v>19</v>
      </c>
      <c r="C8" s="8">
        <v>2</v>
      </c>
      <c r="D8" s="9">
        <v>146000</v>
      </c>
      <c r="E8" s="9">
        <f>D8*C8</f>
        <v>292000</v>
      </c>
      <c r="F8" s="5"/>
    </row>
    <row r="9" spans="1:6" ht="19.5">
      <c r="A9" s="8" t="s">
        <v>8</v>
      </c>
      <c r="B9" s="8" t="s">
        <v>20</v>
      </c>
      <c r="C9" s="8">
        <v>5</v>
      </c>
      <c r="D9" s="9">
        <v>168000</v>
      </c>
      <c r="E9" s="9">
        <f>D9*C9</f>
        <v>840000</v>
      </c>
      <c r="F9" s="5"/>
    </row>
    <row r="10" spans="1:6" ht="19.5">
      <c r="A10" s="5"/>
      <c r="B10" s="5"/>
      <c r="C10" s="10" t="s">
        <v>5</v>
      </c>
      <c r="D10" s="10"/>
      <c r="E10" s="11">
        <f>SUM(E6:E9)</f>
        <v>1221200</v>
      </c>
      <c r="F10" s="5"/>
    </row>
    <row r="11" spans="1:6" ht="19.5">
      <c r="A11" s="5"/>
      <c r="B11" s="5"/>
      <c r="C11" s="10" t="s">
        <v>10</v>
      </c>
      <c r="D11" s="10"/>
      <c r="E11" s="12">
        <f>ROUNDDOWN(E10*0.05,0)</f>
        <v>61060</v>
      </c>
      <c r="F11" s="5"/>
    </row>
    <row r="12" spans="1:6" ht="19.5">
      <c r="A12" s="5"/>
      <c r="B12" s="5"/>
      <c r="C12" s="10" t="s">
        <v>11</v>
      </c>
      <c r="D12" s="10"/>
      <c r="E12" s="11">
        <f>E10+E11</f>
        <v>1282260</v>
      </c>
      <c r="F12" s="5"/>
    </row>
    <row r="13" spans="1:6" ht="19.5">
      <c r="A13" s="5"/>
      <c r="B13" s="5"/>
      <c r="C13" s="5"/>
      <c r="D13" s="5"/>
      <c r="E13" s="5"/>
      <c r="F13" s="5"/>
    </row>
    <row r="14" spans="1:6" ht="20.25" thickBot="1">
      <c r="A14" s="13" t="s">
        <v>13</v>
      </c>
      <c r="B14" s="13"/>
      <c r="C14" s="14">
        <f>E12</f>
        <v>1282260</v>
      </c>
      <c r="D14" s="15"/>
      <c r="E14" s="16" t="s">
        <v>14</v>
      </c>
      <c r="F14" s="5"/>
    </row>
    <row r="15" spans="1:6" ht="19.5">
      <c r="A15" s="5"/>
      <c r="B15" s="5"/>
      <c r="C15" s="5"/>
      <c r="D15" s="5"/>
      <c r="E15" s="5"/>
      <c r="F15" s="5"/>
    </row>
    <row r="16" spans="1:6" ht="22.5">
      <c r="A16" s="26" t="s">
        <v>29</v>
      </c>
      <c r="B16" s="27">
        <f>EOMONTH(E2,1)</f>
        <v>41729</v>
      </c>
      <c r="C16" s="28"/>
      <c r="D16" s="28"/>
      <c r="E16" s="28"/>
      <c r="F16" s="5"/>
    </row>
    <row r="17" spans="1:6" ht="22.5">
      <c r="A17" s="26" t="s">
        <v>30</v>
      </c>
      <c r="B17" s="27">
        <f>EOMONTH(E2,0)</f>
        <v>41698</v>
      </c>
      <c r="C17" s="28"/>
      <c r="D17" s="28"/>
      <c r="E17" s="28"/>
      <c r="F17" s="5"/>
    </row>
    <row r="18" spans="1:6" ht="22.5">
      <c r="A18" s="26" t="s">
        <v>31</v>
      </c>
      <c r="B18" s="27">
        <f>EOMONTH(E2,2)</f>
        <v>41759</v>
      </c>
      <c r="C18" s="28"/>
      <c r="D18" s="28"/>
      <c r="E18" s="28"/>
      <c r="F18" s="5"/>
    </row>
    <row r="19" spans="1:6" ht="22.5">
      <c r="A19" s="26" t="s">
        <v>32</v>
      </c>
      <c r="B19" s="29">
        <f ca="1">EOMONTH(TODAY(),0)</f>
        <v>41729</v>
      </c>
      <c r="C19" s="28"/>
      <c r="D19" s="28"/>
      <c r="E19" s="28"/>
      <c r="F19" s="5"/>
    </row>
    <row r="20" spans="1:6" ht="24.75">
      <c r="A20" s="30" t="s">
        <v>33</v>
      </c>
      <c r="B20" s="31">
        <f>EOMONTH(DATE(2014,2,1),0)</f>
        <v>41698</v>
      </c>
      <c r="C20" s="5"/>
      <c r="D20" s="5"/>
      <c r="E20" s="5"/>
      <c r="F20" s="5"/>
    </row>
    <row r="21" spans="1:6" ht="19.5">
      <c r="A21" s="5"/>
      <c r="B21" s="5"/>
      <c r="C21" s="5"/>
      <c r="D21" s="5"/>
      <c r="E21" s="5"/>
      <c r="F21" s="5"/>
    </row>
    <row r="22" spans="1:6" ht="19.5">
      <c r="A22" s="5"/>
      <c r="B22" s="5"/>
      <c r="C22" s="5"/>
      <c r="D22" s="5"/>
      <c r="E22" s="5"/>
      <c r="F22" s="5"/>
    </row>
    <row r="23" spans="1:6" ht="19.5">
      <c r="A23" s="5"/>
      <c r="B23" s="5"/>
      <c r="C23" s="5"/>
      <c r="D23" s="5"/>
      <c r="E23" s="5"/>
      <c r="F23" s="5"/>
    </row>
  </sheetData>
  <mergeCells count="11">
    <mergeCell ref="C16:E16"/>
    <mergeCell ref="C17:E17"/>
    <mergeCell ref="C18:E18"/>
    <mergeCell ref="C19:E19"/>
    <mergeCell ref="A1:C1"/>
    <mergeCell ref="A2:C2"/>
    <mergeCell ref="C10:D10"/>
    <mergeCell ref="C11:D11"/>
    <mergeCell ref="C12:D12"/>
    <mergeCell ref="A14:B14"/>
    <mergeCell ref="C14:D1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解答例</vt:lpstr>
      <vt:lpstr>解答例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月末の日付を求める</dc:title>
  <dc:creator>Yuko　Yamaguchi</dc:creator>
  <cp:lastModifiedBy>nekogenki</cp:lastModifiedBy>
  <dcterms:created xsi:type="dcterms:W3CDTF">2005-10-04T02:21:59Z</dcterms:created>
  <dcterms:modified xsi:type="dcterms:W3CDTF">2014-03-04T03:42:15Z</dcterms:modified>
</cp:coreProperties>
</file>