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6\"/>
    </mc:Choice>
  </mc:AlternateContent>
  <bookViews>
    <workbookView xWindow="315" yWindow="120" windowWidth="9390" windowHeight="9240" activeTab="2"/>
  </bookViews>
  <sheets>
    <sheet name="問題" sheetId="2" r:id="rId1"/>
    <sheet name="解答例" sheetId="3" r:id="rId2"/>
    <sheet name="DATE関数" sheetId="1" r:id="rId3"/>
  </sheets>
  <calcPr calcId="152511"/>
</workbook>
</file>

<file path=xl/calcChain.xml><?xml version="1.0" encoding="utf-8"?>
<calcChain xmlns="http://schemas.openxmlformats.org/spreadsheetml/2006/main">
  <c r="E2" i="3" l="1"/>
  <c r="B16" i="3" s="1"/>
  <c r="B6" i="1"/>
  <c r="B9" i="1" s="1"/>
  <c r="E6" i="3"/>
  <c r="E7" i="3"/>
  <c r="E10" i="3" s="1"/>
  <c r="E8" i="3"/>
  <c r="E9" i="3"/>
  <c r="E9" i="2"/>
  <c r="E8" i="2"/>
  <c r="E7" i="2"/>
  <c r="E10" i="2" s="1"/>
  <c r="E6" i="2"/>
  <c r="B7" i="1"/>
  <c r="E11" i="2" l="1"/>
  <c r="E12" i="2"/>
  <c r="C14" i="2" s="1"/>
  <c r="E11" i="3"/>
  <c r="E12" i="3" s="1"/>
  <c r="C14" i="3" s="1"/>
</calcChain>
</file>

<file path=xl/sharedStrings.xml><?xml version="1.0" encoding="utf-8"?>
<sst xmlns="http://schemas.openxmlformats.org/spreadsheetml/2006/main" count="54" uniqueCount="36">
  <si>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</si>
  <si>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</si>
  <si>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</si>
  <si>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日付</t>
    <rPh sb="0" eb="2">
      <t>ヒヅケ</t>
    </rPh>
    <phoneticPr fontId="3"/>
  </si>
  <si>
    <t>御中</t>
    <rPh sb="0" eb="2">
      <t>オンチュウ</t>
    </rPh>
    <phoneticPr fontId="3"/>
  </si>
  <si>
    <t>区分名</t>
    <rPh sb="0" eb="2">
      <t>クブン</t>
    </rPh>
    <rPh sb="2" eb="3">
      <t>メイ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</si>
  <si>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</si>
  <si>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</si>
  <si>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販売単価</t>
    <rPh sb="0" eb="2">
      <t>ハンバイ</t>
    </rPh>
    <rPh sb="2" eb="4">
      <t>タンカ</t>
    </rPh>
    <phoneticPr fontId="3"/>
  </si>
  <si>
    <t>合計</t>
    <rPh sb="0" eb="2">
      <t>ゴウケイ</t>
    </rPh>
    <phoneticPr fontId="3"/>
  </si>
  <si>
    <t>ハードディスク</t>
    <phoneticPr fontId="3"/>
  </si>
  <si>
    <t>プリンタ</t>
    <phoneticPr fontId="3"/>
  </si>
  <si>
    <t>本体</t>
    <rPh sb="0" eb="2">
      <t>ホンタイ</t>
    </rPh>
    <phoneticPr fontId="3"/>
  </si>
  <si>
    <t>御請求書</t>
    <rPh sb="0" eb="1">
      <t>ゴ</t>
    </rPh>
    <rPh sb="1" eb="4">
      <t>セイキュウショ</t>
    </rPh>
    <phoneticPr fontId="3"/>
  </si>
  <si>
    <t>消費税</t>
    <rPh sb="0" eb="3">
      <t>ショウヒゼイ</t>
    </rPh>
    <phoneticPr fontId="3"/>
  </si>
  <si>
    <t>総計</t>
    <rPh sb="0" eb="2">
      <t>ソウケイ</t>
    </rPh>
    <phoneticPr fontId="3"/>
  </si>
  <si>
    <t>NO.1001</t>
    <phoneticPr fontId="3"/>
  </si>
  <si>
    <t>ご請求額（税込み）</t>
    <rPh sb="1" eb="3">
      <t>セイキュウ</t>
    </rPh>
    <rPh sb="3" eb="4">
      <t>ガク</t>
    </rPh>
    <rPh sb="5" eb="7">
      <t>ゼイコ</t>
    </rPh>
    <phoneticPr fontId="3"/>
  </si>
  <si>
    <t>円也</t>
    <rPh sb="0" eb="1">
      <t>エン</t>
    </rPh>
    <rPh sb="1" eb="2">
      <t>ナリ</t>
    </rPh>
    <phoneticPr fontId="3"/>
  </si>
  <si>
    <t>までにご入金お願いします。</t>
    <rPh sb="4" eb="6">
      <t>ニュウキン</t>
    </rPh>
    <rPh sb="7" eb="8">
      <t>ネガ</t>
    </rPh>
    <phoneticPr fontId="3"/>
  </si>
  <si>
    <t>簡単エクセル</t>
    <rPh sb="0" eb="2">
      <t>カンタン</t>
    </rPh>
    <phoneticPr fontId="3"/>
  </si>
  <si>
    <t>HDD80GB</t>
    <phoneticPr fontId="3"/>
  </si>
  <si>
    <t>PRT-123C</t>
    <phoneticPr fontId="3"/>
  </si>
  <si>
    <t>P4-2.0G EX</t>
    <phoneticPr fontId="3"/>
  </si>
  <si>
    <t xml:space="preserve">PC-TW5 </t>
    <phoneticPr fontId="3"/>
  </si>
  <si>
    <t>NO.1001</t>
    <phoneticPr fontId="3"/>
  </si>
  <si>
    <t>ハードディスク</t>
    <phoneticPr fontId="3"/>
  </si>
  <si>
    <t>HDD80GB</t>
    <phoneticPr fontId="3"/>
  </si>
  <si>
    <t>プリンタ</t>
    <phoneticPr fontId="3"/>
  </si>
  <si>
    <t>PRT-123C</t>
    <phoneticPr fontId="3"/>
  </si>
  <si>
    <t>P4-2.0G EX</t>
    <phoneticPr fontId="3"/>
  </si>
  <si>
    <t xml:space="preserve">PC-TW5 </t>
    <phoneticPr fontId="3"/>
  </si>
  <si>
    <t>来月の20日の日付</t>
    <rPh sb="0" eb="2">
      <t>ライゲツ</t>
    </rPh>
    <rPh sb="5" eb="6">
      <t>ニチ</t>
    </rPh>
    <rPh sb="7" eb="9">
      <t>ヒヅケ</t>
    </rPh>
    <phoneticPr fontId="3"/>
  </si>
  <si>
    <t>TEXT</t>
    <phoneticPr fontId="3"/>
  </si>
  <si>
    <t>DATE関数</t>
    <rPh sb="4" eb="6">
      <t>カンスウ</t>
    </rPh>
    <phoneticPr fontId="3"/>
  </si>
  <si>
    <t>20014/4/20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</si>
</sst>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4"/>
      <color theme="8" tint="-0.249977111117893"/>
      <name val="Meiryo UI"/>
      <family val="3"/>
      <charset val="128"/>
    </font>
    <font>
      <b/>
      <sz val="14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  <border>
      <left style="thin">
        <color rgb="FF3366FF"/>
      </left>
      <right/>
      <top style="thin">
        <color rgb="FF3366FF"/>
      </top>
      <bottom style="thin">
        <color rgb="FF3366FF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99CCFF"/>
      </left>
      <right/>
      <top style="thick">
        <color rgb="FF99CCFF"/>
      </top>
      <bottom style="thin">
        <color rgb="FF99CCFF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rgb="FF99CCFF"/>
      </left>
      <right style="thick">
        <color rgb="FF99CCFF"/>
      </right>
      <top style="thick">
        <color rgb="FF99CCFF"/>
      </top>
      <bottom style="thin">
        <color rgb="FF99CC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2" applyFont="1"/>
    <xf numFmtId="14" fontId="4" fillId="0" borderId="0" xfId="2" applyNumberFormat="1" applyFont="1" applyAlignment="1">
      <alignment horizontal="left"/>
    </xf>
    <xf numFmtId="1" fontId="4" fillId="0" borderId="0" xfId="2" applyNumberFormat="1" applyFont="1" applyAlignment="1">
      <alignment horizontal="left"/>
    </xf>
    <xf numFmtId="0" fontId="5" fillId="2" borderId="12" xfId="0" applyFont="1" applyFill="1" applyBorder="1">
      <alignment vertical="center"/>
    </xf>
    <xf numFmtId="0" fontId="5" fillId="2" borderId="14" xfId="0" applyFont="1" applyFill="1" applyBorder="1">
      <alignment vertical="center"/>
    </xf>
    <xf numFmtId="0" fontId="6" fillId="0" borderId="11" xfId="2" applyFont="1" applyBorder="1" applyAlignment="1">
      <alignment horizontal="right"/>
    </xf>
    <xf numFmtId="0" fontId="5" fillId="0" borderId="13" xfId="2" applyFont="1" applyBorder="1"/>
    <xf numFmtId="0" fontId="6" fillId="0" borderId="4" xfId="2" applyFont="1" applyBorder="1" applyAlignment="1">
      <alignment horizontal="right"/>
    </xf>
    <xf numFmtId="0" fontId="5" fillId="0" borderId="5" xfId="2" applyFont="1" applyBorder="1"/>
    <xf numFmtId="0" fontId="6" fillId="0" borderId="4" xfId="2" applyFont="1" applyBorder="1"/>
    <xf numFmtId="14" fontId="5" fillId="0" borderId="5" xfId="2" applyNumberFormat="1" applyFont="1" applyBorder="1" applyAlignment="1">
      <alignment horizontal="left"/>
    </xf>
    <xf numFmtId="1" fontId="5" fillId="0" borderId="5" xfId="2" applyNumberFormat="1" applyFont="1" applyBorder="1" applyAlignment="1">
      <alignment horizontal="left"/>
    </xf>
    <xf numFmtId="0" fontId="6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6" fillId="0" borderId="6" xfId="2" applyFont="1" applyBorder="1" applyAlignment="1">
      <alignment horizontal="right"/>
    </xf>
    <xf numFmtId="14" fontId="5" fillId="0" borderId="7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31" fontId="5" fillId="0" borderId="0" xfId="0" applyNumberFormat="1" applyFont="1">
      <alignment vertical="center"/>
    </xf>
    <xf numFmtId="0" fontId="5" fillId="0" borderId="0" xfId="0" applyFont="1">
      <alignment vertical="center"/>
    </xf>
    <xf numFmtId="31" fontId="5" fillId="0" borderId="0" xfId="0" applyNumberFormat="1" applyFont="1" applyAlignment="1">
      <alignment horizontal="right" vertical="center"/>
    </xf>
    <xf numFmtId="0" fontId="7" fillId="0" borderId="1" xfId="0" applyFont="1" applyBorder="1">
      <alignment vertical="center"/>
    </xf>
    <xf numFmtId="0" fontId="5" fillId="0" borderId="1" xfId="0" applyFont="1" applyBorder="1" applyAlignment="1">
      <alignment horizontal="right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0" borderId="8" xfId="0" applyFont="1" applyBorder="1">
      <alignment vertical="center"/>
    </xf>
    <xf numFmtId="38" fontId="5" fillId="0" borderId="8" xfId="1" applyFont="1" applyBorder="1">
      <alignment vertical="center"/>
    </xf>
    <xf numFmtId="0" fontId="5" fillId="0" borderId="2" xfId="0" applyFont="1" applyBorder="1">
      <alignment vertical="center"/>
    </xf>
    <xf numFmtId="38" fontId="5" fillId="0" borderId="2" xfId="1" applyFont="1" applyBorder="1">
      <alignment vertical="center"/>
    </xf>
    <xf numFmtId="0" fontId="5" fillId="0" borderId="2" xfId="0" applyFont="1" applyBorder="1" applyAlignment="1">
      <alignment vertical="center"/>
    </xf>
    <xf numFmtId="38" fontId="5" fillId="0" borderId="2" xfId="0" applyNumberFormat="1" applyFont="1" applyBorder="1">
      <alignment vertical="center"/>
    </xf>
    <xf numFmtId="38" fontId="5" fillId="0" borderId="2" xfId="0" applyNumberFormat="1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38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4" fontId="7" fillId="0" borderId="0" xfId="0" applyNumberFormat="1" applyFont="1">
      <alignment vertical="center"/>
    </xf>
    <xf numFmtId="0" fontId="5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E2" sqref="E2"/>
    </sheetView>
  </sheetViews>
  <sheetFormatPr defaultRowHeight="13.5" x14ac:dyDescent="0.15"/>
  <cols>
    <col min="1" max="1" width="14.125" customWidth="1"/>
    <col min="2" max="2" width="17.125" customWidth="1"/>
    <col min="3" max="3" width="7.5" customWidth="1"/>
    <col min="4" max="4" width="11.75" bestFit="1" customWidth="1"/>
    <col min="5" max="5" width="18.75" bestFit="1" customWidth="1"/>
  </cols>
  <sheetData>
    <row r="1" spans="1:6" ht="19.5" x14ac:dyDescent="0.15">
      <c r="A1" s="18" t="s">
        <v>13</v>
      </c>
      <c r="B1" s="18"/>
      <c r="C1" s="18"/>
      <c r="D1" s="19"/>
      <c r="E1" s="19" t="s">
        <v>16</v>
      </c>
      <c r="F1" s="1"/>
    </row>
    <row r="2" spans="1:6" ht="19.5" x14ac:dyDescent="0.15">
      <c r="A2" s="20"/>
      <c r="B2" s="21"/>
      <c r="C2" s="21"/>
      <c r="D2" s="21"/>
      <c r="E2" s="22">
        <v>41701</v>
      </c>
      <c r="F2" s="1"/>
    </row>
    <row r="3" spans="1:6" ht="19.5" x14ac:dyDescent="0.3">
      <c r="A3" s="23" t="s">
        <v>20</v>
      </c>
      <c r="B3" s="24" t="s">
        <v>4</v>
      </c>
      <c r="C3" s="21"/>
      <c r="D3" s="21"/>
      <c r="E3" s="21"/>
      <c r="F3" s="1"/>
    </row>
    <row r="4" spans="1:6" ht="19.5" x14ac:dyDescent="0.15">
      <c r="A4" s="21"/>
      <c r="B4" s="21"/>
      <c r="C4" s="21"/>
      <c r="D4" s="21"/>
      <c r="E4" s="21"/>
      <c r="F4" s="1"/>
    </row>
    <row r="5" spans="1:6" ht="19.5" x14ac:dyDescent="0.15">
      <c r="A5" s="40" t="s">
        <v>5</v>
      </c>
      <c r="B5" s="40" t="s">
        <v>6</v>
      </c>
      <c r="C5" s="40" t="s">
        <v>7</v>
      </c>
      <c r="D5" s="40" t="s">
        <v>8</v>
      </c>
      <c r="E5" s="40" t="s">
        <v>9</v>
      </c>
      <c r="F5" s="1"/>
    </row>
    <row r="6" spans="1:6" ht="19.5" x14ac:dyDescent="0.15">
      <c r="A6" s="29" t="s">
        <v>10</v>
      </c>
      <c r="B6" s="29" t="s">
        <v>21</v>
      </c>
      <c r="C6" s="29">
        <v>4</v>
      </c>
      <c r="D6" s="30">
        <v>13800</v>
      </c>
      <c r="E6" s="30">
        <f>D6*C6</f>
        <v>55200</v>
      </c>
      <c r="F6" s="1"/>
    </row>
    <row r="7" spans="1:6" ht="19.5" x14ac:dyDescent="0.15">
      <c r="A7" s="29" t="s">
        <v>11</v>
      </c>
      <c r="B7" s="29" t="s">
        <v>22</v>
      </c>
      <c r="C7" s="29">
        <v>1</v>
      </c>
      <c r="D7" s="30">
        <v>34000</v>
      </c>
      <c r="E7" s="30">
        <f>D7*C7</f>
        <v>34000</v>
      </c>
      <c r="F7" s="1"/>
    </row>
    <row r="8" spans="1:6" ht="19.5" x14ac:dyDescent="0.15">
      <c r="A8" s="29" t="s">
        <v>12</v>
      </c>
      <c r="B8" s="29" t="s">
        <v>23</v>
      </c>
      <c r="C8" s="29">
        <v>2</v>
      </c>
      <c r="D8" s="30">
        <v>146000</v>
      </c>
      <c r="E8" s="30">
        <f>D8*C8</f>
        <v>292000</v>
      </c>
      <c r="F8" s="1"/>
    </row>
    <row r="9" spans="1:6" ht="19.5" x14ac:dyDescent="0.15">
      <c r="A9" s="29" t="s">
        <v>12</v>
      </c>
      <c r="B9" s="29" t="s">
        <v>24</v>
      </c>
      <c r="C9" s="29">
        <v>5</v>
      </c>
      <c r="D9" s="30">
        <v>168000</v>
      </c>
      <c r="E9" s="30">
        <f>D9*C9</f>
        <v>840000</v>
      </c>
      <c r="F9" s="1"/>
    </row>
    <row r="10" spans="1:6" ht="19.5" x14ac:dyDescent="0.15">
      <c r="A10" s="21"/>
      <c r="B10" s="21"/>
      <c r="C10" s="31" t="s">
        <v>9</v>
      </c>
      <c r="D10" s="31"/>
      <c r="E10" s="32">
        <f>SUM(E6:E9)</f>
        <v>1221200</v>
      </c>
      <c r="F10" s="1"/>
    </row>
    <row r="11" spans="1:6" ht="19.5" x14ac:dyDescent="0.15">
      <c r="A11" s="21"/>
      <c r="B11" s="21"/>
      <c r="C11" s="31" t="s">
        <v>14</v>
      </c>
      <c r="D11" s="31"/>
      <c r="E11" s="33">
        <f>ROUNDDOWN(E10*0.05,0)</f>
        <v>61060</v>
      </c>
      <c r="F11" s="1"/>
    </row>
    <row r="12" spans="1:6" ht="19.5" x14ac:dyDescent="0.15">
      <c r="A12" s="21"/>
      <c r="B12" s="21"/>
      <c r="C12" s="31" t="s">
        <v>15</v>
      </c>
      <c r="D12" s="31"/>
      <c r="E12" s="32">
        <f>E10+E11</f>
        <v>1282260</v>
      </c>
      <c r="F12" s="1"/>
    </row>
    <row r="13" spans="1:6" ht="19.5" x14ac:dyDescent="0.15">
      <c r="A13" s="21"/>
      <c r="B13" s="21"/>
      <c r="C13" s="21"/>
      <c r="D13" s="21"/>
      <c r="E13" s="21"/>
      <c r="F13" s="1"/>
    </row>
    <row r="14" spans="1:6" ht="20.25" thickBot="1" x14ac:dyDescent="0.2">
      <c r="A14" s="34" t="s">
        <v>17</v>
      </c>
      <c r="B14" s="34"/>
      <c r="C14" s="35">
        <f>E12</f>
        <v>1282260</v>
      </c>
      <c r="D14" s="36"/>
      <c r="E14" s="37" t="s">
        <v>18</v>
      </c>
      <c r="F14" s="1"/>
    </row>
    <row r="15" spans="1:6" ht="19.5" x14ac:dyDescent="0.15">
      <c r="A15" s="21"/>
      <c r="B15" s="21"/>
      <c r="C15" s="21"/>
      <c r="D15" s="21"/>
      <c r="E15" s="21"/>
      <c r="F15" s="1"/>
    </row>
    <row r="16" spans="1:6" ht="19.5" x14ac:dyDescent="0.15">
      <c r="A16" s="21"/>
      <c r="B16" s="38" t="s">
        <v>35</v>
      </c>
      <c r="C16" s="39" t="s">
        <v>19</v>
      </c>
      <c r="D16" s="39"/>
      <c r="E16" s="39"/>
      <c r="F16" s="1"/>
    </row>
    <row r="17" spans="1:6" ht="15.75" x14ac:dyDescent="0.15">
      <c r="A17" s="1"/>
      <c r="B17" s="1"/>
      <c r="C17" s="1"/>
      <c r="D17" s="1"/>
      <c r="E17" s="1"/>
      <c r="F17" s="1"/>
    </row>
    <row r="18" spans="1:6" ht="15.75" x14ac:dyDescent="0.15">
      <c r="A18" s="1"/>
      <c r="B18" s="1"/>
      <c r="C18" s="1"/>
      <c r="D18" s="1"/>
      <c r="E18" s="1"/>
      <c r="F18" s="1"/>
    </row>
  </sheetData>
  <mergeCells count="7">
    <mergeCell ref="A1:C1"/>
    <mergeCell ref="C16:E16"/>
    <mergeCell ref="C10:D10"/>
    <mergeCell ref="C11:D11"/>
    <mergeCell ref="C12:D12"/>
    <mergeCell ref="A14:B14"/>
    <mergeCell ref="C14:D14"/>
  </mergeCells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B16" sqref="B16"/>
    </sheetView>
  </sheetViews>
  <sheetFormatPr defaultRowHeight="13.5" x14ac:dyDescent="0.15"/>
  <cols>
    <col min="1" max="1" width="14.125" customWidth="1"/>
    <col min="2" max="2" width="15.375" customWidth="1"/>
    <col min="3" max="3" width="7.5" customWidth="1"/>
    <col min="4" max="4" width="11.75" bestFit="1" customWidth="1"/>
    <col min="5" max="5" width="18.75" bestFit="1" customWidth="1"/>
  </cols>
  <sheetData>
    <row r="1" spans="1:6" ht="19.5" x14ac:dyDescent="0.15">
      <c r="A1" s="18" t="s">
        <v>13</v>
      </c>
      <c r="B1" s="18"/>
      <c r="C1" s="18"/>
      <c r="D1" s="19"/>
      <c r="E1" s="19" t="s">
        <v>25</v>
      </c>
      <c r="F1" s="1"/>
    </row>
    <row r="2" spans="1:6" ht="19.5" x14ac:dyDescent="0.15">
      <c r="A2" s="20"/>
      <c r="B2" s="21"/>
      <c r="C2" s="21"/>
      <c r="D2" s="21"/>
      <c r="E2" s="22">
        <f ca="1">TODAY()</f>
        <v>41701</v>
      </c>
      <c r="F2" s="1"/>
    </row>
    <row r="3" spans="1:6" ht="19.5" x14ac:dyDescent="0.3">
      <c r="A3" s="23" t="s">
        <v>20</v>
      </c>
      <c r="B3" s="24" t="s">
        <v>4</v>
      </c>
      <c r="C3" s="21"/>
      <c r="D3" s="21"/>
      <c r="E3" s="21"/>
      <c r="F3" s="1"/>
    </row>
    <row r="4" spans="1:6" ht="19.5" x14ac:dyDescent="0.15">
      <c r="A4" s="21"/>
      <c r="B4" s="21"/>
      <c r="C4" s="21"/>
      <c r="D4" s="21"/>
      <c r="E4" s="21"/>
      <c r="F4" s="1"/>
    </row>
    <row r="5" spans="1:6" ht="19.5" x14ac:dyDescent="0.15">
      <c r="A5" s="25" t="s">
        <v>5</v>
      </c>
      <c r="B5" s="25" t="s">
        <v>6</v>
      </c>
      <c r="C5" s="25" t="s">
        <v>7</v>
      </c>
      <c r="D5" s="25" t="s">
        <v>8</v>
      </c>
      <c r="E5" s="26" t="s">
        <v>9</v>
      </c>
      <c r="F5" s="1"/>
    </row>
    <row r="6" spans="1:6" ht="19.5" x14ac:dyDescent="0.15">
      <c r="A6" s="27" t="s">
        <v>26</v>
      </c>
      <c r="B6" s="27" t="s">
        <v>27</v>
      </c>
      <c r="C6" s="27">
        <v>4</v>
      </c>
      <c r="D6" s="28">
        <v>13800</v>
      </c>
      <c r="E6" s="28">
        <f>D6*C6</f>
        <v>55200</v>
      </c>
      <c r="F6" s="1"/>
    </row>
    <row r="7" spans="1:6" ht="19.5" x14ac:dyDescent="0.15">
      <c r="A7" s="29" t="s">
        <v>28</v>
      </c>
      <c r="B7" s="29" t="s">
        <v>29</v>
      </c>
      <c r="C7" s="29">
        <v>1</v>
      </c>
      <c r="D7" s="30">
        <v>34000</v>
      </c>
      <c r="E7" s="30">
        <f>D7*C7</f>
        <v>34000</v>
      </c>
      <c r="F7" s="1"/>
    </row>
    <row r="8" spans="1:6" ht="19.5" x14ac:dyDescent="0.15">
      <c r="A8" s="29" t="s">
        <v>12</v>
      </c>
      <c r="B8" s="29" t="s">
        <v>30</v>
      </c>
      <c r="C8" s="29">
        <v>2</v>
      </c>
      <c r="D8" s="30">
        <v>146000</v>
      </c>
      <c r="E8" s="30">
        <f>D8*C8</f>
        <v>292000</v>
      </c>
      <c r="F8" s="1"/>
    </row>
    <row r="9" spans="1:6" ht="19.5" x14ac:dyDescent="0.15">
      <c r="A9" s="29" t="s">
        <v>12</v>
      </c>
      <c r="B9" s="29" t="s">
        <v>31</v>
      </c>
      <c r="C9" s="29">
        <v>5</v>
      </c>
      <c r="D9" s="30">
        <v>168000</v>
      </c>
      <c r="E9" s="30">
        <f>D9*C9</f>
        <v>840000</v>
      </c>
      <c r="F9" s="1"/>
    </row>
    <row r="10" spans="1:6" ht="19.5" x14ac:dyDescent="0.15">
      <c r="A10" s="21"/>
      <c r="B10" s="21"/>
      <c r="C10" s="31" t="s">
        <v>9</v>
      </c>
      <c r="D10" s="31"/>
      <c r="E10" s="32">
        <f>SUM(E6:E9)</f>
        <v>1221200</v>
      </c>
      <c r="F10" s="1"/>
    </row>
    <row r="11" spans="1:6" ht="19.5" x14ac:dyDescent="0.15">
      <c r="A11" s="21"/>
      <c r="B11" s="21"/>
      <c r="C11" s="31" t="s">
        <v>14</v>
      </c>
      <c r="D11" s="31"/>
      <c r="E11" s="33">
        <f>ROUNDDOWN(E10*0.05,0)</f>
        <v>61060</v>
      </c>
      <c r="F11" s="1"/>
    </row>
    <row r="12" spans="1:6" ht="19.5" x14ac:dyDescent="0.15">
      <c r="A12" s="21"/>
      <c r="B12" s="21"/>
      <c r="C12" s="31" t="s">
        <v>15</v>
      </c>
      <c r="D12" s="31"/>
      <c r="E12" s="32">
        <f>E10+E11</f>
        <v>1282260</v>
      </c>
      <c r="F12" s="1"/>
    </row>
    <row r="13" spans="1:6" ht="19.5" x14ac:dyDescent="0.15">
      <c r="A13" s="21"/>
      <c r="B13" s="21"/>
      <c r="C13" s="21"/>
      <c r="D13" s="21"/>
      <c r="E13" s="21"/>
      <c r="F13" s="1"/>
    </row>
    <row r="14" spans="1:6" ht="20.25" thickBot="1" x14ac:dyDescent="0.2">
      <c r="A14" s="34" t="s">
        <v>17</v>
      </c>
      <c r="B14" s="34"/>
      <c r="C14" s="35">
        <f>E12</f>
        <v>1282260</v>
      </c>
      <c r="D14" s="36"/>
      <c r="E14" s="37" t="s">
        <v>18</v>
      </c>
      <c r="F14" s="1"/>
    </row>
    <row r="15" spans="1:6" ht="19.5" x14ac:dyDescent="0.15">
      <c r="A15" s="21"/>
      <c r="B15" s="21"/>
      <c r="C15" s="21"/>
      <c r="D15" s="21"/>
      <c r="E15" s="21"/>
      <c r="F15" s="1"/>
    </row>
    <row r="16" spans="1:6" ht="19.5" x14ac:dyDescent="0.15">
      <c r="A16" s="21"/>
      <c r="B16" s="38">
        <f ca="1">DATE(YEAR(E2),MONTH(E2)+1,20)</f>
        <v>41749</v>
      </c>
      <c r="C16" s="39" t="s">
        <v>19</v>
      </c>
      <c r="D16" s="39"/>
      <c r="E16" s="39"/>
      <c r="F16" s="1"/>
    </row>
    <row r="17" spans="1:6" ht="15.75" x14ac:dyDescent="0.15">
      <c r="A17" s="1"/>
      <c r="B17" s="1"/>
      <c r="C17" s="1"/>
      <c r="D17" s="1"/>
      <c r="E17" s="1"/>
      <c r="F17" s="1"/>
    </row>
    <row r="18" spans="1:6" ht="15.75" x14ac:dyDescent="0.15">
      <c r="A18" s="1"/>
      <c r="B18" s="1"/>
      <c r="C18" s="1"/>
      <c r="D18" s="1"/>
      <c r="E18" s="1"/>
      <c r="F18" s="1"/>
    </row>
    <row r="19" spans="1:6" ht="15.75" x14ac:dyDescent="0.15">
      <c r="A19" s="1"/>
      <c r="B19" s="1"/>
      <c r="C19" s="1"/>
      <c r="D19" s="1"/>
      <c r="E19" s="1"/>
      <c r="F19" s="1"/>
    </row>
  </sheetData>
  <mergeCells count="7">
    <mergeCell ref="A1:C1"/>
    <mergeCell ref="C16:E16"/>
    <mergeCell ref="C10:D10"/>
    <mergeCell ref="C11:D11"/>
    <mergeCell ref="C12:D12"/>
    <mergeCell ref="A14:B14"/>
    <mergeCell ref="C14:D14"/>
  </mergeCells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12" sqref="D12"/>
    </sheetView>
  </sheetViews>
  <sheetFormatPr defaultRowHeight="13.5" x14ac:dyDescent="0.15"/>
  <cols>
    <col min="1" max="1" width="22.75" customWidth="1"/>
    <col min="2" max="2" width="15" bestFit="1" customWidth="1"/>
  </cols>
  <sheetData>
    <row r="1" spans="1:5" ht="20.25" thickTop="1" x14ac:dyDescent="0.15">
      <c r="A1" s="5" t="s">
        <v>34</v>
      </c>
      <c r="B1" s="6"/>
      <c r="C1" s="1"/>
      <c r="D1" s="1"/>
      <c r="E1" s="1"/>
    </row>
    <row r="2" spans="1:5" ht="19.5" x14ac:dyDescent="0.3">
      <c r="A2" s="7" t="s">
        <v>0</v>
      </c>
      <c r="B2" s="8">
        <v>2014</v>
      </c>
      <c r="C2" s="2"/>
      <c r="D2" s="1"/>
      <c r="E2" s="1"/>
    </row>
    <row r="3" spans="1:5" ht="19.5" x14ac:dyDescent="0.3">
      <c r="A3" s="9" t="s">
        <v>1</v>
      </c>
      <c r="B3" s="10">
        <v>3</v>
      </c>
      <c r="C3" s="2"/>
      <c r="D3" s="1"/>
      <c r="E3" s="1"/>
    </row>
    <row r="4" spans="1:5" ht="19.5" x14ac:dyDescent="0.3">
      <c r="A4" s="9" t="s">
        <v>2</v>
      </c>
      <c r="B4" s="10">
        <v>3</v>
      </c>
      <c r="C4" s="2"/>
      <c r="D4" s="1"/>
      <c r="E4" s="1"/>
    </row>
    <row r="5" spans="1:5" ht="19.5" x14ac:dyDescent="0.3">
      <c r="A5" s="11"/>
      <c r="B5" s="10"/>
      <c r="C5" s="2"/>
      <c r="D5" s="1"/>
      <c r="E5" s="1"/>
    </row>
    <row r="6" spans="1:5" ht="19.5" x14ac:dyDescent="0.3">
      <c r="A6" s="9" t="s">
        <v>3</v>
      </c>
      <c r="B6" s="12">
        <f>DATE($B$2,$B$3,$B$4)</f>
        <v>41701</v>
      </c>
      <c r="C6" s="3"/>
      <c r="D6" s="1"/>
      <c r="E6" s="1"/>
    </row>
    <row r="7" spans="1:5" ht="19.5" x14ac:dyDescent="0.3">
      <c r="A7" s="9" t="s">
        <v>33</v>
      </c>
      <c r="B7" s="13" t="str">
        <f>TEXT($B$2,"0000")&amp;TEXT($B$3,"00")&amp;TEXT($B$4,"00")</f>
        <v>20140303</v>
      </c>
      <c r="C7" s="4"/>
      <c r="D7" s="1"/>
      <c r="E7" s="1"/>
    </row>
    <row r="8" spans="1:5" ht="19.5" x14ac:dyDescent="0.15">
      <c r="A8" s="14"/>
      <c r="B8" s="15"/>
      <c r="C8" s="1"/>
      <c r="D8" s="1"/>
      <c r="E8" s="1"/>
    </row>
    <row r="9" spans="1:5" ht="20.25" thickBot="1" x14ac:dyDescent="0.35">
      <c r="A9" s="16" t="s">
        <v>32</v>
      </c>
      <c r="B9" s="17">
        <f>DATE(YEAR(B6),MONTH(B6)+1,20)</f>
        <v>41749</v>
      </c>
      <c r="C9" s="1"/>
      <c r="D9" s="1"/>
      <c r="E9" s="1"/>
    </row>
    <row r="10" spans="1:5" ht="16.5" thickTop="1" x14ac:dyDescent="0.15">
      <c r="A10" s="1"/>
      <c r="B10" s="1"/>
      <c r="C10" s="1"/>
      <c r="D10" s="1"/>
      <c r="E10" s="1"/>
    </row>
    <row r="11" spans="1:5" ht="15.75" x14ac:dyDescent="0.15">
      <c r="A11" s="1"/>
      <c r="B11" s="1"/>
      <c r="C11" s="1"/>
      <c r="D11" s="1"/>
      <c r="E11" s="1"/>
    </row>
    <row r="12" spans="1:5" ht="15.75" x14ac:dyDescent="0.15">
      <c r="A12" s="1"/>
      <c r="B12" s="1"/>
      <c r="C12" s="1"/>
      <c r="D12" s="1"/>
      <c r="E12" s="1"/>
    </row>
    <row r="13" spans="1:5" ht="15.75" x14ac:dyDescent="0.15">
      <c r="A13" s="1"/>
      <c r="B13" s="1"/>
      <c r="C13" s="1"/>
      <c r="D13" s="1"/>
      <c r="E13" s="1"/>
    </row>
    <row r="14" spans="1:5" ht="15.75" x14ac:dyDescent="0.15">
      <c r="A14" s="1"/>
      <c r="B14" s="1"/>
      <c r="C14" s="1"/>
      <c r="D14" s="1"/>
      <c r="E14" s="1"/>
    </row>
    <row r="15" spans="1:5" ht="15.75" x14ac:dyDescent="0.15">
      <c r="A15" s="1"/>
      <c r="B15" s="1"/>
      <c r="C15" s="1"/>
      <c r="D15" s="1"/>
      <c r="E15" s="1"/>
    </row>
    <row r="16" spans="1:5" ht="15.75" x14ac:dyDescent="0.15">
      <c r="A16" s="1"/>
      <c r="B16" s="1"/>
      <c r="C16" s="1"/>
      <c r="D16" s="1"/>
      <c r="E16" s="1"/>
    </row>
    <row r="17" spans="1:5" ht="15.75" x14ac:dyDescent="0.15">
      <c r="A17" s="1"/>
      <c r="B17" s="1"/>
      <c r="C17" s="1"/>
      <c r="D17" s="1"/>
      <c r="E17" s="1"/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解答例</vt:lpstr>
      <vt:lpstr>DATE関数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翌月の日付を求めるDATE関数</dc:title>
  <dc:creator>Yuko　Yamaguchi</dc:creator>
  <dc:description>請求書などを作成する時に、支払いの期限などを記載することがあります。</dc:description>
  <cp:lastModifiedBy>nekogenki</cp:lastModifiedBy>
  <dcterms:created xsi:type="dcterms:W3CDTF">2005-10-04T02:21:59Z</dcterms:created>
  <dcterms:modified xsi:type="dcterms:W3CDTF">2014-03-03T13:13:08Z</dcterms:modified>
</cp:coreProperties>
</file>